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75" yWindow="65446" windowWidth="12645" windowHeight="8070" firstSheet="1" activeTab="1"/>
  </bookViews>
  <sheets>
    <sheet name="Foglio1" sheetId="1" state="hidden" r:id="rId1"/>
    <sheet name="FAGIOLO CANNELLINO DI ATINA DOP" sheetId="2" r:id="rId2"/>
  </sheets>
  <definedNames>
    <definedName name="_xlnm.Print_Area" localSheetId="1">'FAGIOLO CANNELLINO DI ATINA DOP'!$A$1:$F$22</definedName>
    <definedName name="_xlnm.Print_Area" localSheetId="0">'Foglio1'!$A$25:$F$34</definedName>
  </definedNames>
  <calcPr fullCalcOnLoad="1"/>
</workbook>
</file>

<file path=xl/sharedStrings.xml><?xml version="1.0" encoding="utf-8"?>
<sst xmlns="http://schemas.openxmlformats.org/spreadsheetml/2006/main" count="213" uniqueCount="21">
  <si>
    <t>Comune</t>
  </si>
  <si>
    <t>Foglio</t>
  </si>
  <si>
    <t>Particella</t>
  </si>
  <si>
    <t>Atina</t>
  </si>
  <si>
    <t>Casalattico</t>
  </si>
  <si>
    <t>Casalvieri</t>
  </si>
  <si>
    <t>Gallinaro</t>
  </si>
  <si>
    <t>Picinisco</t>
  </si>
  <si>
    <t>COMUNE</t>
  </si>
  <si>
    <t>FOGLIO</t>
  </si>
  <si>
    <t>PARTICELLA</t>
  </si>
  <si>
    <t>Villa Latina</t>
  </si>
  <si>
    <t xml:space="preserve">  </t>
  </si>
  <si>
    <t>PARTICELLE COMPRESE</t>
  </si>
  <si>
    <t xml:space="preserve"> </t>
  </si>
  <si>
    <t>FAGIOLO CANNELLINO DI ATINA DOP</t>
  </si>
  <si>
    <t>VERIFICA APPARTENENZA DI PARTICELLE CATASTALI ALL'AREALE DI PRODUZIONE</t>
  </si>
  <si>
    <t>Dati da inserire</t>
  </si>
  <si>
    <t>RISULTATO</t>
  </si>
  <si>
    <t>I risultati possibili sono: PARTICELLA COMPRESA - PARTICELLA NON COMPRESA - PARTICELLA COMPRESA PARZIALMENTE</t>
  </si>
  <si>
    <t>PARTICELLE PARZIALMENTE COMPRESE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</si>
</sst>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9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7000396251678"/>
      </left>
      <right>
        <color indexed="63"/>
      </right>
      <top style="medium">
        <color theme="3" tint="-0.24997000396251678"/>
      </top>
      <bottom>
        <color indexed="63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>
        <color indexed="63"/>
      </bottom>
    </border>
    <border>
      <left>
        <color indexed="63"/>
      </left>
      <right style="medium">
        <color theme="3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7000396251678"/>
      </top>
      <bottom>
        <color indexed="63"/>
      </bottom>
    </border>
    <border>
      <left style="medium">
        <color theme="3" tint="-0.24997000396251678"/>
      </left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3" tint="-0.24997000396251678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>
        <color indexed="63"/>
      </top>
      <bottom style="medium">
        <color theme="3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33" fillId="0" borderId="12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/>
      <protection/>
    </xf>
    <xf numFmtId="0" fontId="33" fillId="33" borderId="14" xfId="0" applyFont="1" applyFill="1" applyBorder="1" applyAlignment="1" applyProtection="1">
      <alignment/>
      <protection/>
    </xf>
    <xf numFmtId="0" fontId="33" fillId="33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24" fillId="33" borderId="14" xfId="0" applyFont="1" applyFill="1" applyBorder="1" applyAlignment="1" applyProtection="1">
      <alignment/>
      <protection/>
    </xf>
    <xf numFmtId="0" fontId="33" fillId="0" borderId="14" xfId="0" applyFont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0" fontId="0" fillId="19" borderId="15" xfId="0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19" borderId="16" xfId="0" applyFont="1" applyFill="1" applyBorder="1" applyAlignment="1" applyProtection="1">
      <alignment/>
      <protection/>
    </xf>
    <xf numFmtId="0" fontId="3" fillId="19" borderId="15" xfId="0" applyFont="1" applyFill="1" applyBorder="1" applyAlignment="1" applyProtection="1">
      <alignment/>
      <protection/>
    </xf>
    <xf numFmtId="0" fontId="6" fillId="19" borderId="15" xfId="0" applyFont="1" applyFill="1" applyBorder="1" applyAlignment="1" applyProtection="1">
      <alignment/>
      <protection/>
    </xf>
    <xf numFmtId="0" fontId="6" fillId="19" borderId="15" xfId="0" applyFont="1" applyFill="1" applyBorder="1" applyAlignment="1" applyProtection="1">
      <alignment horizontal="center" vertical="top"/>
      <protection/>
    </xf>
    <xf numFmtId="0" fontId="2" fillId="19" borderId="15" xfId="0" applyFont="1" applyFill="1" applyBorder="1" applyAlignment="1" applyProtection="1">
      <alignment horizontal="center"/>
      <protection/>
    </xf>
    <xf numFmtId="0" fontId="2" fillId="19" borderId="17" xfId="0" applyFont="1" applyFill="1" applyBorder="1" applyAlignment="1" applyProtection="1">
      <alignment/>
      <protection/>
    </xf>
    <xf numFmtId="0" fontId="2" fillId="19" borderId="18" xfId="0" applyFont="1" applyFill="1" applyBorder="1" applyAlignment="1" applyProtection="1">
      <alignment/>
      <protection/>
    </xf>
    <xf numFmtId="0" fontId="2" fillId="19" borderId="19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3" fillId="19" borderId="20" xfId="0" applyFont="1" applyFill="1" applyBorder="1" applyAlignment="1" applyProtection="1">
      <alignment horizontal="center" vertical="center"/>
      <protection/>
    </xf>
    <xf numFmtId="0" fontId="39" fillId="34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33" borderId="0" xfId="0" applyNumberFormat="1" applyFill="1" applyAlignment="1" applyProtection="1" quotePrefix="1">
      <alignment/>
      <protection hidden="1"/>
    </xf>
    <xf numFmtId="0" fontId="24" fillId="0" borderId="14" xfId="0" applyFont="1" applyBorder="1" applyAlignment="1" applyProtection="1">
      <alignment/>
      <protection hidden="1"/>
    </xf>
    <xf numFmtId="0" fontId="24" fillId="33" borderId="14" xfId="0" applyFont="1" applyFill="1" applyBorder="1" applyAlignment="1" applyProtection="1">
      <alignment/>
      <protection hidden="1"/>
    </xf>
    <xf numFmtId="0" fontId="24" fillId="33" borderId="0" xfId="0" applyFont="1" applyFill="1" applyAlignment="1" applyProtection="1">
      <alignment/>
      <protection hidden="1"/>
    </xf>
    <xf numFmtId="0" fontId="0" fillId="0" borderId="0" xfId="0" applyNumberFormat="1" applyAlignment="1" applyProtection="1" quotePrefix="1">
      <alignment/>
      <protection hidden="1"/>
    </xf>
    <xf numFmtId="0" fontId="33" fillId="0" borderId="14" xfId="0" applyFont="1" applyBorder="1" applyAlignment="1" applyProtection="1">
      <alignment/>
      <protection hidden="1"/>
    </xf>
    <xf numFmtId="0" fontId="0" fillId="33" borderId="0" xfId="0" applyNumberFormat="1" applyFill="1" applyAlignment="1" quotePrefix="1">
      <alignment/>
    </xf>
    <xf numFmtId="0" fontId="33" fillId="33" borderId="21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3" fillId="33" borderId="14" xfId="0" applyFont="1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34" borderId="0" xfId="0" applyNumberFormat="1" applyFill="1" applyAlignment="1" applyProtection="1" quotePrefix="1">
      <alignment/>
      <protection hidden="1"/>
    </xf>
    <xf numFmtId="0" fontId="0" fillId="0" borderId="1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top"/>
      <protection/>
    </xf>
    <xf numFmtId="0" fontId="2" fillId="19" borderId="0" xfId="0" applyFont="1" applyFill="1" applyBorder="1" applyAlignment="1" applyProtection="1">
      <alignment horizontal="center" vertical="top"/>
      <protection/>
    </xf>
    <xf numFmtId="0" fontId="2" fillId="19" borderId="18" xfId="0" applyFont="1" applyFill="1" applyBorder="1" applyAlignment="1" applyProtection="1">
      <alignment horizontal="center" vertical="top"/>
      <protection/>
    </xf>
    <xf numFmtId="0" fontId="2" fillId="19" borderId="27" xfId="0" applyFont="1" applyFill="1" applyBorder="1" applyAlignment="1" applyProtection="1">
      <alignment horizontal="center" vertical="top"/>
      <protection/>
    </xf>
    <xf numFmtId="0" fontId="2" fillId="19" borderId="28" xfId="0" applyFont="1" applyFill="1" applyBorder="1" applyAlignment="1" applyProtection="1">
      <alignment horizontal="center" vertical="top"/>
      <protection/>
    </xf>
    <xf numFmtId="0" fontId="2" fillId="19" borderId="29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horizontal="center"/>
      <protection/>
    </xf>
    <xf numFmtId="0" fontId="7" fillId="19" borderId="18" xfId="0" applyFont="1" applyFill="1" applyBorder="1" applyAlignment="1" applyProtection="1">
      <alignment horizontal="center"/>
      <protection/>
    </xf>
    <xf numFmtId="0" fontId="2" fillId="19" borderId="15" xfId="0" applyFont="1" applyFill="1" applyBorder="1" applyAlignment="1" applyProtection="1">
      <alignment horizontal="center"/>
      <protection/>
    </xf>
    <xf numFmtId="0" fontId="2" fillId="19" borderId="0" xfId="0" applyFont="1" applyFill="1" applyBorder="1" applyAlignment="1" applyProtection="1">
      <alignment horizontal="center"/>
      <protection/>
    </xf>
    <xf numFmtId="0" fontId="7" fillId="19" borderId="28" xfId="0" applyFont="1" applyFill="1" applyBorder="1" applyAlignment="1" applyProtection="1">
      <alignment horizontal="center"/>
      <protection/>
    </xf>
    <xf numFmtId="0" fontId="0" fillId="19" borderId="15" xfId="0" applyFill="1" applyBorder="1" applyAlignment="1" applyProtection="1">
      <alignment horizontal="center" vertical="center"/>
      <protection/>
    </xf>
    <xf numFmtId="0" fontId="0" fillId="0" borderId="0" xfId="0" applyNumberForma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ont>
        <name val="Cambria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fill>
        <patternFill>
          <bgColor theme="8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</xdr:row>
      <xdr:rowOff>0</xdr:rowOff>
    </xdr:from>
    <xdr:to>
      <xdr:col>2</xdr:col>
      <xdr:colOff>0</xdr:colOff>
      <xdr:row>3</xdr:row>
      <xdr:rowOff>447675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16205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1152525</xdr:colOff>
      <xdr:row>4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162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1790700</xdr:colOff>
      <xdr:row>1</xdr:row>
      <xdr:rowOff>66675</xdr:rowOff>
    </xdr:from>
    <xdr:to>
      <xdr:col>3</xdr:col>
      <xdr:colOff>1552575</xdr:colOff>
      <xdr:row>1</xdr:row>
      <xdr:rowOff>666750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533400"/>
          <a:ext cx="2076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</xdr:row>
      <xdr:rowOff>9525</xdr:rowOff>
    </xdr:from>
    <xdr:to>
      <xdr:col>4</xdr:col>
      <xdr:colOff>1562100</xdr:colOff>
      <xdr:row>14</xdr:row>
      <xdr:rowOff>76200</xdr:rowOff>
    </xdr:to>
    <xdr:pic>
      <xdr:nvPicPr>
        <xdr:cNvPr id="4" name="Immagin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628900"/>
          <a:ext cx="4933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A869"/>
  <sheetViews>
    <sheetView zoomScale="75" zoomScaleNormal="75" zoomScalePageLayoutView="0" workbookViewId="0" topLeftCell="A1273">
      <selection activeCell="B1284" sqref="B1284"/>
    </sheetView>
  </sheetViews>
  <sheetFormatPr defaultColWidth="10.7109375" defaultRowHeight="15"/>
  <cols>
    <col min="1" max="14" width="10.7109375" style="2" customWidth="1"/>
    <col min="15" max="17" width="10.7109375" style="6" customWidth="1"/>
    <col min="18" max="124" width="10.7109375" style="2" customWidth="1"/>
    <col min="125" max="16384" width="10.7109375" style="2" customWidth="1"/>
  </cols>
  <sheetData>
    <row r="1" spans="1:16" ht="15.75" hidden="1" thickBot="1">
      <c r="A1" s="45" t="s">
        <v>8</v>
      </c>
      <c r="G1" s="1" t="s">
        <v>3</v>
      </c>
      <c r="H1" s="3" t="s">
        <v>8</v>
      </c>
      <c r="J1" s="3" t="s">
        <v>9</v>
      </c>
      <c r="N1" s="2">
        <f>C20</f>
        <v>1011</v>
      </c>
      <c r="O1" s="4" t="s">
        <v>13</v>
      </c>
      <c r="P1" s="5"/>
    </row>
    <row r="2" spans="1:24" ht="15.75" hidden="1" thickBot="1">
      <c r="A2" s="46"/>
      <c r="G2" s="1" t="s">
        <v>4</v>
      </c>
      <c r="H2" s="2" t="s">
        <v>3</v>
      </c>
      <c r="I2" s="7">
        <v>1</v>
      </c>
      <c r="J2" s="2">
        <v>2</v>
      </c>
      <c r="K2" s="2">
        <f>IF($C$20=L2,$C$20,0)</f>
        <v>0</v>
      </c>
      <c r="L2" s="2" t="b">
        <f>IF(I2=$D$18,IF(J2=$B$23,N2,"a"))</f>
        <v>0</v>
      </c>
      <c r="N2" s="2">
        <f>IF($C$20&lt;O2,0,HLOOKUP($C$20,O2:T2,1))</f>
        <v>150</v>
      </c>
      <c r="O2" s="8">
        <v>131</v>
      </c>
      <c r="P2" s="8">
        <v>132</v>
      </c>
      <c r="Q2" s="8">
        <v>133</v>
      </c>
      <c r="R2" s="8">
        <v>139</v>
      </c>
      <c r="S2" s="8">
        <v>149</v>
      </c>
      <c r="T2" s="8">
        <v>150</v>
      </c>
      <c r="V2" s="3" t="s">
        <v>8</v>
      </c>
      <c r="X2" s="2" t="b">
        <f>X7</f>
        <v>0</v>
      </c>
    </row>
    <row r="3" spans="7:131" ht="15.75" hidden="1" thickBot="1">
      <c r="G3" s="1" t="s">
        <v>5</v>
      </c>
      <c r="H3" s="2" t="s">
        <v>3</v>
      </c>
      <c r="I3" s="7">
        <v>1</v>
      </c>
      <c r="J3" s="2">
        <v>3</v>
      </c>
      <c r="K3" s="2">
        <f aca="true" t="shared" si="0" ref="K3:K41">IF($C$20=L3,$C$20,0)</f>
        <v>0</v>
      </c>
      <c r="L3" s="2" t="b">
        <f aca="true" t="shared" si="1" ref="L3:L12">IF(I3=$D$18,IF(J3=$B$23,N3,))</f>
        <v>0</v>
      </c>
      <c r="N3" s="2">
        <f aca="true" t="shared" si="2" ref="N3:N12">IF($C$20&lt;O3,0,HLOOKUP($C$20,O3:T3,1))</f>
        <v>6</v>
      </c>
      <c r="O3" s="9">
        <v>1</v>
      </c>
      <c r="P3" s="9">
        <v>2</v>
      </c>
      <c r="Q3" s="9">
        <v>3</v>
      </c>
      <c r="R3" s="10">
        <v>4</v>
      </c>
      <c r="S3" s="10">
        <v>5</v>
      </c>
      <c r="T3" s="10">
        <v>6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2" t="s">
        <v>3</v>
      </c>
      <c r="AB3" s="2" t="s">
        <v>3</v>
      </c>
      <c r="AC3" s="2" t="s">
        <v>3</v>
      </c>
      <c r="AD3" s="2" t="s">
        <v>3</v>
      </c>
      <c r="AE3" s="2" t="s">
        <v>3</v>
      </c>
      <c r="AF3" s="2" t="s">
        <v>3</v>
      </c>
      <c r="AG3" s="2" t="s">
        <v>3</v>
      </c>
      <c r="AH3" s="2" t="s">
        <v>3</v>
      </c>
      <c r="AI3" s="2" t="s">
        <v>6</v>
      </c>
      <c r="AJ3" s="2" t="s">
        <v>3</v>
      </c>
      <c r="AK3" s="2" t="s">
        <v>4</v>
      </c>
      <c r="AL3" s="2" t="s">
        <v>4</v>
      </c>
      <c r="AM3" s="2" t="s">
        <v>4</v>
      </c>
      <c r="AN3" s="2" t="s">
        <v>4</v>
      </c>
      <c r="AO3" s="2" t="s">
        <v>5</v>
      </c>
      <c r="AP3" s="2" t="s">
        <v>5</v>
      </c>
      <c r="AQ3" s="2" t="s">
        <v>5</v>
      </c>
      <c r="AR3" s="2" t="s">
        <v>5</v>
      </c>
      <c r="AS3" s="2" t="s">
        <v>6</v>
      </c>
      <c r="AT3" s="2" t="s">
        <v>6</v>
      </c>
      <c r="AU3" s="2" t="s">
        <v>7</v>
      </c>
      <c r="AV3" s="2" t="s">
        <v>7</v>
      </c>
      <c r="AW3" s="2" t="s">
        <v>7</v>
      </c>
      <c r="AX3" s="2" t="s">
        <v>7</v>
      </c>
      <c r="AY3" s="2" t="s">
        <v>7</v>
      </c>
      <c r="AZ3" s="2" t="s">
        <v>7</v>
      </c>
      <c r="BA3" s="2" t="s">
        <v>11</v>
      </c>
      <c r="BB3" s="2" t="s">
        <v>11</v>
      </c>
      <c r="BC3" s="2" t="s">
        <v>11</v>
      </c>
      <c r="BD3" s="2" t="s">
        <v>11</v>
      </c>
      <c r="BE3" s="2" t="s">
        <v>11</v>
      </c>
      <c r="BF3" s="2" t="s">
        <v>11</v>
      </c>
      <c r="BG3" s="2" t="s">
        <v>11</v>
      </c>
      <c r="BH3" s="2" t="s">
        <v>11</v>
      </c>
      <c r="BI3" s="2" t="s">
        <v>11</v>
      </c>
      <c r="BJ3" s="2">
        <f>BJ6+BQ44</f>
        <v>1011</v>
      </c>
      <c r="BL3" s="3" t="s">
        <v>8</v>
      </c>
      <c r="BN3" s="3" t="s">
        <v>9</v>
      </c>
      <c r="BP3" s="30"/>
      <c r="BQ3" s="30"/>
      <c r="BR3" s="30" t="s">
        <v>20</v>
      </c>
      <c r="BS3" s="31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ht="15" hidden="1">
      <c r="A4" s="45" t="s">
        <v>9</v>
      </c>
      <c r="G4" s="1" t="s">
        <v>6</v>
      </c>
      <c r="H4" s="2" t="s">
        <v>3</v>
      </c>
      <c r="I4" s="7">
        <v>1</v>
      </c>
      <c r="J4" s="2">
        <v>4</v>
      </c>
      <c r="K4" s="2">
        <f t="shared" si="0"/>
        <v>0</v>
      </c>
      <c r="L4" s="2" t="b">
        <f t="shared" si="1"/>
        <v>0</v>
      </c>
      <c r="N4" s="2">
        <f t="shared" si="2"/>
        <v>154</v>
      </c>
      <c r="O4" s="8">
        <v>146</v>
      </c>
      <c r="P4" s="8">
        <v>148</v>
      </c>
      <c r="Q4" s="8">
        <v>149</v>
      </c>
      <c r="R4" s="8">
        <v>151</v>
      </c>
      <c r="S4" s="8">
        <v>152</v>
      </c>
      <c r="T4" s="8">
        <v>154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</v>
      </c>
      <c r="AC4" s="7">
        <v>1</v>
      </c>
      <c r="AD4" s="7">
        <v>1</v>
      </c>
      <c r="AE4" s="7">
        <v>1</v>
      </c>
      <c r="AF4" s="7">
        <v>1</v>
      </c>
      <c r="AG4" s="7">
        <v>1</v>
      </c>
      <c r="AH4" s="7">
        <v>1</v>
      </c>
      <c r="AI4" s="11">
        <v>4</v>
      </c>
      <c r="AJ4" s="7">
        <v>1</v>
      </c>
      <c r="AK4" s="11">
        <v>2</v>
      </c>
      <c r="AL4" s="11">
        <v>2</v>
      </c>
      <c r="AM4" s="11">
        <v>2</v>
      </c>
      <c r="AN4" s="11">
        <v>2</v>
      </c>
      <c r="AO4" s="11">
        <v>3</v>
      </c>
      <c r="AP4" s="11">
        <v>3</v>
      </c>
      <c r="AQ4" s="11">
        <v>3</v>
      </c>
      <c r="AR4" s="11">
        <v>3</v>
      </c>
      <c r="AS4" s="11">
        <v>4</v>
      </c>
      <c r="AT4" s="11">
        <v>4</v>
      </c>
      <c r="AU4" s="11">
        <v>5</v>
      </c>
      <c r="AV4" s="11">
        <v>5</v>
      </c>
      <c r="AW4" s="11">
        <v>5</v>
      </c>
      <c r="AX4" s="11">
        <v>5</v>
      </c>
      <c r="AY4" s="11">
        <v>5</v>
      </c>
      <c r="AZ4" s="11">
        <v>5</v>
      </c>
      <c r="BA4" s="11">
        <v>6</v>
      </c>
      <c r="BB4" s="11">
        <v>6</v>
      </c>
      <c r="BC4" s="11">
        <v>6</v>
      </c>
      <c r="BD4" s="11">
        <v>6</v>
      </c>
      <c r="BE4" s="11">
        <v>6</v>
      </c>
      <c r="BF4" s="11">
        <v>6</v>
      </c>
      <c r="BG4" s="11">
        <v>6</v>
      </c>
      <c r="BH4" s="11">
        <v>6</v>
      </c>
      <c r="BI4" s="11">
        <v>6</v>
      </c>
      <c r="BL4" s="2" t="s">
        <v>3</v>
      </c>
      <c r="BM4" s="7">
        <v>1</v>
      </c>
      <c r="BN4" s="2">
        <v>2</v>
      </c>
      <c r="BP4" s="30">
        <f>IF($C$20&lt;BR4,0,HLOOKUP($C$20,BR4:CG4,1))</f>
        <v>670</v>
      </c>
      <c r="BQ4" s="30" t="b">
        <f aca="true" t="shared" si="3" ref="BQ4:BQ17">IF(I2=$D$18,IF(J2=$C$19,IF($C$20=BP4,BP4,0)))</f>
        <v>0</v>
      </c>
      <c r="BR4" s="32">
        <v>135</v>
      </c>
      <c r="BS4" s="32">
        <v>136</v>
      </c>
      <c r="BT4" s="32">
        <v>137</v>
      </c>
      <c r="BU4" s="32">
        <v>140</v>
      </c>
      <c r="BV4" s="32">
        <v>141</v>
      </c>
      <c r="BW4" s="32">
        <v>142</v>
      </c>
      <c r="BX4" s="32">
        <v>148</v>
      </c>
      <c r="BY4" s="32">
        <v>257</v>
      </c>
      <c r="BZ4" s="32">
        <v>431</v>
      </c>
      <c r="CA4" s="32">
        <v>432</v>
      </c>
      <c r="CB4" s="32">
        <v>433</v>
      </c>
      <c r="CC4" s="32">
        <v>434</v>
      </c>
      <c r="CD4" s="32">
        <v>435</v>
      </c>
      <c r="CE4" s="32">
        <v>436</v>
      </c>
      <c r="CF4" s="32">
        <v>534</v>
      </c>
      <c r="CG4" s="32">
        <v>670</v>
      </c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ht="15.75" hidden="1" thickBot="1">
      <c r="A5" s="46"/>
      <c r="G5" s="1" t="s">
        <v>7</v>
      </c>
      <c r="H5" s="2" t="s">
        <v>3</v>
      </c>
      <c r="I5" s="7">
        <v>1</v>
      </c>
      <c r="J5" s="2">
        <v>5</v>
      </c>
      <c r="K5" s="2">
        <f t="shared" si="0"/>
        <v>0</v>
      </c>
      <c r="L5" s="2" t="b">
        <f t="shared" si="1"/>
        <v>0</v>
      </c>
      <c r="N5" s="2">
        <f t="shared" si="2"/>
        <v>15</v>
      </c>
      <c r="O5" s="8">
        <v>2</v>
      </c>
      <c r="P5" s="8">
        <v>5</v>
      </c>
      <c r="Q5" s="8">
        <v>6</v>
      </c>
      <c r="R5" s="8">
        <v>12</v>
      </c>
      <c r="S5" s="8">
        <v>14</v>
      </c>
      <c r="T5" s="8">
        <v>15</v>
      </c>
      <c r="V5" s="2">
        <v>2</v>
      </c>
      <c r="W5" s="2">
        <v>3</v>
      </c>
      <c r="X5" s="2">
        <v>4</v>
      </c>
      <c r="Y5" s="2">
        <v>5</v>
      </c>
      <c r="Z5" s="2">
        <v>6</v>
      </c>
      <c r="AA5" s="2">
        <v>7</v>
      </c>
      <c r="AB5" s="2">
        <v>8</v>
      </c>
      <c r="AC5" s="2">
        <v>9</v>
      </c>
      <c r="AD5" s="2">
        <v>12</v>
      </c>
      <c r="AE5" s="2">
        <v>13</v>
      </c>
      <c r="AF5" s="2">
        <v>14</v>
      </c>
      <c r="AG5" s="2">
        <v>15</v>
      </c>
      <c r="AH5" s="2">
        <v>19</v>
      </c>
      <c r="AI5" s="2">
        <v>17</v>
      </c>
      <c r="AJ5" s="2">
        <v>21</v>
      </c>
      <c r="AK5" s="2">
        <v>1</v>
      </c>
      <c r="AL5" s="2">
        <v>2</v>
      </c>
      <c r="AM5" s="2">
        <v>4</v>
      </c>
      <c r="AN5" s="2">
        <v>5</v>
      </c>
      <c r="AO5" s="2">
        <v>14</v>
      </c>
      <c r="AP5" s="2">
        <v>16</v>
      </c>
      <c r="AQ5" s="2">
        <v>17</v>
      </c>
      <c r="AR5" s="2">
        <v>18</v>
      </c>
      <c r="AS5" s="2">
        <v>18</v>
      </c>
      <c r="AT5" s="2">
        <v>19</v>
      </c>
      <c r="AU5" s="2">
        <v>7</v>
      </c>
      <c r="AV5" s="2">
        <v>11</v>
      </c>
      <c r="AW5" s="2">
        <v>12</v>
      </c>
      <c r="AX5" s="2">
        <v>29</v>
      </c>
      <c r="AY5" s="2">
        <v>30</v>
      </c>
      <c r="AZ5" s="2">
        <v>31</v>
      </c>
      <c r="BA5" s="2">
        <v>1</v>
      </c>
      <c r="BB5" s="2">
        <v>2</v>
      </c>
      <c r="BC5" s="2">
        <v>3</v>
      </c>
      <c r="BD5" s="2">
        <v>4</v>
      </c>
      <c r="BE5" s="2">
        <v>6</v>
      </c>
      <c r="BF5" s="2">
        <v>7</v>
      </c>
      <c r="BG5" s="2">
        <v>8</v>
      </c>
      <c r="BH5" s="2">
        <v>9</v>
      </c>
      <c r="BI5" s="2">
        <v>17</v>
      </c>
      <c r="BL5" s="2" t="s">
        <v>3</v>
      </c>
      <c r="BM5" s="7">
        <v>1</v>
      </c>
      <c r="BN5" s="2">
        <v>3</v>
      </c>
      <c r="BP5" s="30">
        <f>IF($C$20&lt;BR5,0,HLOOKUP($C$20,BR5:CG5,1))</f>
        <v>0</v>
      </c>
      <c r="BQ5" s="30" t="b">
        <f t="shared" si="3"/>
        <v>0</v>
      </c>
      <c r="BR5" s="33">
        <v>0</v>
      </c>
      <c r="BS5" s="33">
        <v>0</v>
      </c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7:131" ht="15.75" hidden="1" thickBot="1">
      <c r="G6" s="1" t="s">
        <v>11</v>
      </c>
      <c r="H6" s="2" t="s">
        <v>3</v>
      </c>
      <c r="I6" s="7">
        <v>1</v>
      </c>
      <c r="J6" s="2">
        <v>6</v>
      </c>
      <c r="K6" s="2">
        <f t="shared" si="0"/>
        <v>0</v>
      </c>
      <c r="L6" s="2" t="b">
        <f t="shared" si="1"/>
        <v>0</v>
      </c>
      <c r="N6" s="2">
        <f t="shared" si="2"/>
        <v>75</v>
      </c>
      <c r="O6" s="8">
        <v>5</v>
      </c>
      <c r="P6" s="8">
        <v>6</v>
      </c>
      <c r="Q6" s="8">
        <v>8</v>
      </c>
      <c r="R6" s="8">
        <v>73</v>
      </c>
      <c r="S6" s="8">
        <v>74</v>
      </c>
      <c r="T6" s="8">
        <v>75</v>
      </c>
      <c r="V6" s="2">
        <f aca="true" t="shared" si="4" ref="V6:BI6">IF($C$20=V7,$C$20,0)</f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  <c r="Z6" s="2">
        <f t="shared" si="4"/>
        <v>0</v>
      </c>
      <c r="AA6" s="2">
        <f t="shared" si="4"/>
        <v>0</v>
      </c>
      <c r="AB6" s="2">
        <f t="shared" si="4"/>
        <v>0</v>
      </c>
      <c r="AC6" s="2">
        <f t="shared" si="4"/>
        <v>0</v>
      </c>
      <c r="AD6" s="2">
        <f t="shared" si="4"/>
        <v>0</v>
      </c>
      <c r="AE6" s="2">
        <f t="shared" si="4"/>
        <v>0</v>
      </c>
      <c r="AF6" s="2">
        <f t="shared" si="4"/>
        <v>0</v>
      </c>
      <c r="AG6" s="2">
        <f t="shared" si="4"/>
        <v>0</v>
      </c>
      <c r="AH6" s="2">
        <f t="shared" si="4"/>
        <v>0</v>
      </c>
      <c r="AI6" s="2">
        <f t="shared" si="4"/>
        <v>0</v>
      </c>
      <c r="AJ6" s="2">
        <f t="shared" si="4"/>
        <v>0</v>
      </c>
      <c r="AK6" s="2">
        <f t="shared" si="4"/>
        <v>0</v>
      </c>
      <c r="AL6" s="2">
        <f t="shared" si="4"/>
        <v>0</v>
      </c>
      <c r="AM6" s="2">
        <f t="shared" si="4"/>
        <v>0</v>
      </c>
      <c r="AN6" s="2">
        <f t="shared" si="4"/>
        <v>0</v>
      </c>
      <c r="AO6" s="2">
        <f t="shared" si="4"/>
        <v>0</v>
      </c>
      <c r="AP6" s="2">
        <f t="shared" si="4"/>
        <v>1011</v>
      </c>
      <c r="AQ6" s="2">
        <f t="shared" si="4"/>
        <v>0</v>
      </c>
      <c r="AR6" s="2">
        <f t="shared" si="4"/>
        <v>0</v>
      </c>
      <c r="AS6" s="2">
        <f t="shared" si="4"/>
        <v>0</v>
      </c>
      <c r="AT6" s="2">
        <f t="shared" si="4"/>
        <v>0</v>
      </c>
      <c r="AU6" s="2">
        <f t="shared" si="4"/>
        <v>0</v>
      </c>
      <c r="AV6" s="2">
        <f t="shared" si="4"/>
        <v>0</v>
      </c>
      <c r="AW6" s="2">
        <f t="shared" si="4"/>
        <v>0</v>
      </c>
      <c r="AX6" s="2">
        <f t="shared" si="4"/>
        <v>0</v>
      </c>
      <c r="AY6" s="2">
        <f t="shared" si="4"/>
        <v>0</v>
      </c>
      <c r="AZ6" s="2">
        <f t="shared" si="4"/>
        <v>0</v>
      </c>
      <c r="BA6" s="2">
        <f t="shared" si="4"/>
        <v>0</v>
      </c>
      <c r="BB6" s="2">
        <f t="shared" si="4"/>
        <v>0</v>
      </c>
      <c r="BC6" s="2">
        <f t="shared" si="4"/>
        <v>0</v>
      </c>
      <c r="BD6" s="2">
        <f t="shared" si="4"/>
        <v>0</v>
      </c>
      <c r="BE6" s="2">
        <f t="shared" si="4"/>
        <v>0</v>
      </c>
      <c r="BF6" s="2">
        <f t="shared" si="4"/>
        <v>0</v>
      </c>
      <c r="BG6" s="2">
        <f t="shared" si="4"/>
        <v>0</v>
      </c>
      <c r="BH6" s="2">
        <f t="shared" si="4"/>
        <v>0</v>
      </c>
      <c r="BI6" s="2">
        <f t="shared" si="4"/>
        <v>0</v>
      </c>
      <c r="BJ6" s="2">
        <f>SUM(V6:BI6)</f>
        <v>1011</v>
      </c>
      <c r="BL6" s="2" t="s">
        <v>3</v>
      </c>
      <c r="BM6" s="7">
        <v>1</v>
      </c>
      <c r="BN6" s="2">
        <v>4</v>
      </c>
      <c r="BP6" s="30">
        <f>IF($C$20&lt;BR6,0,HLOOKUP($C$20,BR6:CG6,1))</f>
        <v>0</v>
      </c>
      <c r="BQ6" s="30" t="b">
        <f t="shared" si="3"/>
        <v>0</v>
      </c>
      <c r="BR6" s="33">
        <v>0</v>
      </c>
      <c r="BS6" s="33">
        <v>0</v>
      </c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</row>
    <row r="7" spans="1:131" ht="15" hidden="1">
      <c r="A7" s="45" t="s">
        <v>10</v>
      </c>
      <c r="B7" s="47">
        <f>C20</f>
        <v>1011</v>
      </c>
      <c r="C7" s="47"/>
      <c r="D7" s="47"/>
      <c r="H7" s="2" t="s">
        <v>3</v>
      </c>
      <c r="I7" s="7">
        <v>1</v>
      </c>
      <c r="J7" s="2">
        <v>7</v>
      </c>
      <c r="K7" s="2">
        <f t="shared" si="0"/>
        <v>0</v>
      </c>
      <c r="L7" s="2" t="b">
        <f t="shared" si="1"/>
        <v>0</v>
      </c>
      <c r="N7" s="2">
        <f t="shared" si="2"/>
        <v>14</v>
      </c>
      <c r="O7" s="8">
        <v>1</v>
      </c>
      <c r="P7" s="8">
        <v>2</v>
      </c>
      <c r="Q7" s="8">
        <v>5</v>
      </c>
      <c r="R7" s="8">
        <v>6</v>
      </c>
      <c r="S7" s="8">
        <v>7</v>
      </c>
      <c r="T7" s="12">
        <v>14</v>
      </c>
      <c r="V7" s="2" t="b">
        <f>IF(V4=$D$18,IF(V5=$B$23,V9,"a"))</f>
        <v>0</v>
      </c>
      <c r="W7" s="2" t="b">
        <f aca="true" t="shared" si="5" ref="W7:AF7">IF(W4=$D$18,IF(W5=$B$23,W9,))</f>
        <v>0</v>
      </c>
      <c r="X7" s="2" t="b">
        <f t="shared" si="5"/>
        <v>0</v>
      </c>
      <c r="Y7" s="2" t="b">
        <f t="shared" si="5"/>
        <v>0</v>
      </c>
      <c r="Z7" s="2" t="b">
        <f t="shared" si="5"/>
        <v>0</v>
      </c>
      <c r="AA7" s="2" t="b">
        <f t="shared" si="5"/>
        <v>0</v>
      </c>
      <c r="AB7" s="2" t="b">
        <f t="shared" si="5"/>
        <v>0</v>
      </c>
      <c r="AC7" s="2" t="b">
        <f t="shared" si="5"/>
        <v>0</v>
      </c>
      <c r="AD7" s="2" t="b">
        <f t="shared" si="5"/>
        <v>0</v>
      </c>
      <c r="AE7" s="2" t="b">
        <f t="shared" si="5"/>
        <v>0</v>
      </c>
      <c r="AF7" s="2" t="b">
        <f t="shared" si="5"/>
        <v>0</v>
      </c>
      <c r="AG7" s="2" t="b">
        <f>IF(AG4=$D$18,IF(AG5=$B$23,AG9,"a"))</f>
        <v>0</v>
      </c>
      <c r="AH7" s="2" t="b">
        <f>IF(AH4=$D$18,IF(AH5=$B$23,AH9,"a"))</f>
        <v>0</v>
      </c>
      <c r="AI7" s="2" t="b">
        <f>IF(AI4=$D$18,IF(AI5=$E$23,AI9,))</f>
        <v>0</v>
      </c>
      <c r="AJ7" s="2" t="b">
        <f>IF(AJ4=$D$18,IF(AJ5=$B$23,AJ9,"a"))</f>
        <v>0</v>
      </c>
      <c r="AK7" s="2" t="b">
        <f>IF(AK4=$D$18,IF(AK5=$C$23,AK9,"a"))</f>
        <v>0</v>
      </c>
      <c r="AL7" s="2" t="b">
        <f>IF(AL4=$D$18,IF(AL5=$C$23,AL9,"a"))</f>
        <v>0</v>
      </c>
      <c r="AM7" s="2" t="b">
        <f>IF(AM4=$D$18,IF(AM5=$C$23,AM9,"a"))</f>
        <v>0</v>
      </c>
      <c r="AN7" s="2" t="b">
        <f>IF(AN4=$D$18,IF(AN5=$C$23,AN9,"a"))</f>
        <v>0</v>
      </c>
      <c r="AO7" s="2">
        <f>IF(AO4=$D$18,IF(AO5=$D$23,AO9,))</f>
        <v>0</v>
      </c>
      <c r="AP7" s="2">
        <f>IF(AP4=$D$18,IF(AP5=$D$23,AP9,))</f>
        <v>1011</v>
      </c>
      <c r="AQ7" s="2">
        <f>IF(AQ4=$D$18,IF(AQ5=$D$23,AQ9,))</f>
        <v>0</v>
      </c>
      <c r="AR7" s="2">
        <f>IF(AR4=$D$18,IF(AR5=$D$23,AR9,))</f>
        <v>0</v>
      </c>
      <c r="AS7" s="2" t="b">
        <f>IF(AS4=$D$18,IF(AS5=$E$23,AS9,))</f>
        <v>0</v>
      </c>
      <c r="AT7" s="2" t="b">
        <f>IF(AT4=$D$18,IF(AT5=$E$23,AT9,))</f>
        <v>0</v>
      </c>
      <c r="AU7" s="2" t="b">
        <f aca="true" t="shared" si="6" ref="AU7:AZ7">IF(AU4=$D$18,IF(AU5=$F$23,AU9,))</f>
        <v>0</v>
      </c>
      <c r="AV7" s="2" t="b">
        <f t="shared" si="6"/>
        <v>0</v>
      </c>
      <c r="AW7" s="2" t="b">
        <f t="shared" si="6"/>
        <v>0</v>
      </c>
      <c r="AX7" s="2" t="b">
        <f t="shared" si="6"/>
        <v>0</v>
      </c>
      <c r="AY7" s="2" t="b">
        <f t="shared" si="6"/>
        <v>0</v>
      </c>
      <c r="AZ7" s="2" t="b">
        <f t="shared" si="6"/>
        <v>0</v>
      </c>
      <c r="BA7" s="2" t="b">
        <f aca="true" t="shared" si="7" ref="BA7:BI7">IF(BA4=$D$18,IF(BA5=$G$23,BA9,))</f>
        <v>0</v>
      </c>
      <c r="BB7" s="2" t="b">
        <f t="shared" si="7"/>
        <v>0</v>
      </c>
      <c r="BC7" s="2" t="b">
        <f t="shared" si="7"/>
        <v>0</v>
      </c>
      <c r="BD7" s="2" t="b">
        <f t="shared" si="7"/>
        <v>0</v>
      </c>
      <c r="BE7" s="2" t="b">
        <f t="shared" si="7"/>
        <v>0</v>
      </c>
      <c r="BF7" s="2" t="b">
        <f t="shared" si="7"/>
        <v>0</v>
      </c>
      <c r="BG7" s="2" t="b">
        <f t="shared" si="7"/>
        <v>0</v>
      </c>
      <c r="BH7" s="2" t="b">
        <f t="shared" si="7"/>
        <v>0</v>
      </c>
      <c r="BI7" s="2" t="b">
        <f t="shared" si="7"/>
        <v>0</v>
      </c>
      <c r="BL7" s="2" t="s">
        <v>3</v>
      </c>
      <c r="BM7" s="7">
        <v>1</v>
      </c>
      <c r="BN7" s="2">
        <v>5</v>
      </c>
      <c r="BP7" s="30">
        <f>IF($C$20&lt;BR7,0,HLOOKUP($C$20,BR7:CW7,1))</f>
        <v>616</v>
      </c>
      <c r="BQ7" s="30" t="b">
        <f t="shared" si="3"/>
        <v>0</v>
      </c>
      <c r="BR7" s="32">
        <v>122</v>
      </c>
      <c r="BS7" s="32">
        <v>123</v>
      </c>
      <c r="BT7" s="32">
        <v>127</v>
      </c>
      <c r="BU7" s="32">
        <v>133</v>
      </c>
      <c r="BV7" s="32">
        <v>137</v>
      </c>
      <c r="BW7" s="32">
        <v>141</v>
      </c>
      <c r="BX7" s="32">
        <v>147</v>
      </c>
      <c r="BY7" s="32">
        <v>152</v>
      </c>
      <c r="BZ7" s="32">
        <v>153</v>
      </c>
      <c r="CA7" s="32">
        <v>156</v>
      </c>
      <c r="CB7" s="32">
        <v>160</v>
      </c>
      <c r="CC7" s="32">
        <v>161</v>
      </c>
      <c r="CD7" s="32">
        <v>162</v>
      </c>
      <c r="CE7" s="32">
        <v>163</v>
      </c>
      <c r="CF7" s="32">
        <v>166</v>
      </c>
      <c r="CG7" s="32">
        <v>268</v>
      </c>
      <c r="CH7" s="32">
        <v>271</v>
      </c>
      <c r="CI7" s="32">
        <v>272</v>
      </c>
      <c r="CJ7" s="32">
        <v>273</v>
      </c>
      <c r="CK7" s="32">
        <v>285</v>
      </c>
      <c r="CL7" s="32">
        <v>300</v>
      </c>
      <c r="CM7" s="32">
        <v>329</v>
      </c>
      <c r="CN7" s="32">
        <v>343</v>
      </c>
      <c r="CO7" s="32">
        <v>348</v>
      </c>
      <c r="CP7" s="32">
        <v>349</v>
      </c>
      <c r="CQ7" s="32">
        <v>352</v>
      </c>
      <c r="CR7" s="32">
        <v>424</v>
      </c>
      <c r="CS7" s="32">
        <v>468</v>
      </c>
      <c r="CT7" s="32">
        <v>469</v>
      </c>
      <c r="CU7" s="32">
        <v>564</v>
      </c>
      <c r="CV7" s="32">
        <v>615</v>
      </c>
      <c r="CW7" s="32">
        <v>616</v>
      </c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</row>
    <row r="8" spans="1:131" ht="15.75" hidden="1" thickBot="1">
      <c r="A8" s="46"/>
      <c r="B8" s="47"/>
      <c r="C8" s="47"/>
      <c r="D8" s="47"/>
      <c r="H8" s="2" t="s">
        <v>3</v>
      </c>
      <c r="I8" s="7">
        <v>1</v>
      </c>
      <c r="J8" s="2">
        <v>8</v>
      </c>
      <c r="K8" s="2">
        <f t="shared" si="0"/>
        <v>0</v>
      </c>
      <c r="L8" s="2" t="b">
        <f t="shared" si="1"/>
        <v>0</v>
      </c>
      <c r="N8" s="2">
        <f t="shared" si="2"/>
        <v>16</v>
      </c>
      <c r="O8" s="8">
        <v>8</v>
      </c>
      <c r="P8" s="8">
        <v>12</v>
      </c>
      <c r="Q8" s="8">
        <v>13</v>
      </c>
      <c r="R8" s="8">
        <v>14</v>
      </c>
      <c r="S8" s="8">
        <v>15</v>
      </c>
      <c r="T8" s="8">
        <v>16</v>
      </c>
      <c r="BL8" s="2" t="s">
        <v>3</v>
      </c>
      <c r="BM8" s="7">
        <v>1</v>
      </c>
      <c r="BN8" s="2">
        <v>6</v>
      </c>
      <c r="BP8" s="30">
        <f>IF($C$20&lt;BR8,0,HLOOKUP($C$20,BR8:BR8,1))</f>
        <v>143</v>
      </c>
      <c r="BQ8" s="30" t="b">
        <f t="shared" si="3"/>
        <v>0</v>
      </c>
      <c r="BR8" s="35">
        <v>143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</row>
    <row r="9" spans="8:131" ht="15.75" hidden="1" thickBot="1">
      <c r="H9" s="2" t="s">
        <v>3</v>
      </c>
      <c r="I9" s="7">
        <v>1</v>
      </c>
      <c r="J9" s="2">
        <v>9</v>
      </c>
      <c r="K9" s="2">
        <f t="shared" si="0"/>
        <v>0</v>
      </c>
      <c r="L9" s="2" t="b">
        <f t="shared" si="1"/>
        <v>0</v>
      </c>
      <c r="N9" s="2">
        <f t="shared" si="2"/>
        <v>18</v>
      </c>
      <c r="O9" s="8">
        <v>1</v>
      </c>
      <c r="P9" s="8">
        <v>6</v>
      </c>
      <c r="Q9" s="8">
        <v>10</v>
      </c>
      <c r="R9" s="8">
        <v>15</v>
      </c>
      <c r="S9" s="8">
        <v>17</v>
      </c>
      <c r="T9" s="8">
        <v>18</v>
      </c>
      <c r="U9" s="4" t="s">
        <v>13</v>
      </c>
      <c r="V9" s="30">
        <f>IF($C$20&lt;V10,0,VLOOKUP($C$20,V10:V319,1))</f>
        <v>985</v>
      </c>
      <c r="W9" s="30">
        <f>IF($C$20&lt;W10,0,VLOOKUP($C$20,W10:W255,1))</f>
        <v>999</v>
      </c>
      <c r="X9" s="30">
        <f>IF($C$20&lt;X10,0,VLOOKUP($C$20,X10:X43,1))</f>
        <v>890</v>
      </c>
      <c r="Y9" s="30">
        <f>IF($C$20&lt;Y10,0,VLOOKUP($C$20,Y10:Y257,1))</f>
        <v>606</v>
      </c>
      <c r="Z9" s="30">
        <f>IF($C$20&lt;Z10,0,VLOOKUP($C$20,Z10:Z212,1))</f>
        <v>548</v>
      </c>
      <c r="AA9" s="30">
        <f>IF($C$20&lt;AA10,0,VLOOKUP($C$20,AA10:AA178,1))</f>
        <v>607</v>
      </c>
      <c r="AB9" s="30">
        <f>IF($C$20&lt;AB10,0,VLOOKUP($C$20,AB10:AB709,1))</f>
        <v>1011</v>
      </c>
      <c r="AC9" s="30">
        <f>IF($C$20&lt;AC10,0,VLOOKUP($C$20,AC10:AC365,1))</f>
        <v>649</v>
      </c>
      <c r="AD9" s="30">
        <f>IF($C$20&lt;AD10,0,VLOOKUP($C$20,AD10:AD609,1))</f>
        <v>969</v>
      </c>
      <c r="AE9" s="30">
        <f>IF($C$20&lt;AE10,0,VLOOKUP($C$20,AE10:AE828,1))</f>
        <v>1011</v>
      </c>
      <c r="AF9" s="30">
        <f>IF($C$20&lt;AF10,0,VLOOKUP($C$20,AF10:AF241,1))</f>
        <v>952</v>
      </c>
      <c r="AG9" s="30">
        <f>IF($C$20&lt;AG10,0,VLOOKUP($C$20,AG10:AG178,1))</f>
        <v>423</v>
      </c>
      <c r="AH9" s="30">
        <f>IF($C$20&lt;AH10,0,VLOOKUP($C$20,AH10:AH144,1))</f>
        <v>971</v>
      </c>
      <c r="AI9" s="30">
        <f>IF($C$20&lt;AI10,0,VLOOKUP($C$20,AI10:AI19,1))</f>
        <v>375</v>
      </c>
      <c r="AJ9" s="30">
        <f>IF($C$20&lt;AJ10,0,VLOOKUP($C$20,AJ10:AJ572,1))</f>
        <v>747</v>
      </c>
      <c r="AK9" s="30">
        <f>IF($C$20&lt;AK10,0,VLOOKUP($C$20,AK10:AK357,1))</f>
        <v>1000</v>
      </c>
      <c r="AL9" s="30">
        <f>IF($C$20&lt;AL10,0,VLOOKUP($C$20,AL10:AL70,1))</f>
        <v>949</v>
      </c>
      <c r="AM9" s="30">
        <f>IF($C$20&lt;AM10,0,VLOOKUP($C$20,AM10:AM61,1))</f>
        <v>654</v>
      </c>
      <c r="AN9" s="30">
        <f>IF($C$20&lt;AN10,0,VLOOKUP($C$20,AN10:AN177,1))</f>
        <v>251</v>
      </c>
      <c r="AO9" s="30">
        <f>IF($C$20&lt;AO10,0,VLOOKUP($C$20,AO10:AO180,1))</f>
        <v>887</v>
      </c>
      <c r="AP9" s="30">
        <f>IF($C$20&lt;AP10,0,VLOOKUP($C$20,AP10:AP365,1))</f>
        <v>1011</v>
      </c>
      <c r="AQ9" s="30">
        <f>IF($C$20&lt;AQ10,0,VLOOKUP($C$20,AQ10:AQ218,1))</f>
        <v>888</v>
      </c>
      <c r="AR9" s="30">
        <f>IF($C$20&lt;AR10,0,VLOOKUP($C$20,AR10:AR357,1))</f>
        <v>890</v>
      </c>
      <c r="AS9" s="30">
        <f>IF($C$20&lt;AS10,0,VLOOKUP($C$20,AS10:AS184,1))</f>
        <v>661</v>
      </c>
      <c r="AT9" s="30">
        <f>IF($C$20&lt;AT10,0,VLOOKUP($C$20,AT10:AT84,1))</f>
        <v>399</v>
      </c>
      <c r="AU9" s="30">
        <f>IF($C$20&lt;AU10,0,VLOOKUP($C$20,AU10:AU76,1))</f>
        <v>569</v>
      </c>
      <c r="AV9" s="30">
        <f>IF($C$20&lt;AV10,0,VLOOKUP($C$20,AV10:AV144,1))</f>
        <v>362</v>
      </c>
      <c r="AW9" s="30">
        <f>IF($C$20&lt;AW10,0,VLOOKUP($C$20,AW10:AW140,1))</f>
        <v>557</v>
      </c>
      <c r="AX9" s="30">
        <f>IF($C$20&lt;AX10,0,VLOOKUP($C$20,AX10:AX197,1))</f>
        <v>806</v>
      </c>
      <c r="AY9" s="30">
        <f>IF($C$20&lt;AY10,0,VLOOKUP($C$20,AY10:AY304,1))</f>
        <v>1005</v>
      </c>
      <c r="AZ9" s="30">
        <f>IF($C$20&lt;AY66,0,VLOOKUP($C$20,AY66:AY304,1))</f>
        <v>1005</v>
      </c>
      <c r="BA9" s="30">
        <f>IF($C$20&lt;BA10,0,VLOOKUP($C$20,BA10:BA868,1))</f>
        <v>1011</v>
      </c>
      <c r="BB9" s="30">
        <f>IF($C$20&lt;BB10,0,VLOOKUP($C$20,BB10:BB104,1))</f>
        <v>629</v>
      </c>
      <c r="BC9" s="30">
        <f>IF($C$20&lt;BC10,0,VLOOKUP($C$20,BC10:BC33,1))</f>
        <v>350</v>
      </c>
      <c r="BD9" s="30">
        <f>IF($C$20&lt;BD10,0,VLOOKUP($C$20,BD10:BD109,1))</f>
        <v>788</v>
      </c>
      <c r="BE9" s="30">
        <f>IF($C$20&lt;BE10,0,VLOOKUP($C$20,BE10:BE721,1))</f>
        <v>1009</v>
      </c>
      <c r="BF9" s="30">
        <f>IF($C$20&lt;BF10,0,VLOOKUP($C$20,BF10:BF105,1))</f>
        <v>699</v>
      </c>
      <c r="BG9" s="30">
        <f>IF($C$20&lt;BG10,0,VLOOKUP($C$20,BG10:BG254,1))</f>
        <v>937</v>
      </c>
      <c r="BH9" s="30">
        <f>IF($C$20&lt;BH10,0,VLOOKUP($C$20,BH10:BH254,1))</f>
        <v>937</v>
      </c>
      <c r="BI9" s="30">
        <f>IF($C$20&lt;BI10,0,VLOOKUP($C$20,BI10:BI12,1))</f>
        <v>167</v>
      </c>
      <c r="BL9" s="2" t="s">
        <v>3</v>
      </c>
      <c r="BM9" s="7">
        <v>1</v>
      </c>
      <c r="BN9" s="2">
        <v>7</v>
      </c>
      <c r="BP9" s="30">
        <f>IF($C$20&lt;BR9,0,HLOOKUP($C$20,BR9:CY9,1))</f>
        <v>606</v>
      </c>
      <c r="BQ9" s="30" t="b">
        <f t="shared" si="3"/>
        <v>0</v>
      </c>
      <c r="BR9" s="36">
        <v>8</v>
      </c>
      <c r="BS9" s="36">
        <v>13</v>
      </c>
      <c r="BT9" s="36">
        <v>23</v>
      </c>
      <c r="BU9" s="36">
        <v>47</v>
      </c>
      <c r="BV9" s="36">
        <v>52</v>
      </c>
      <c r="BW9" s="36">
        <v>61</v>
      </c>
      <c r="BX9" s="36">
        <v>130</v>
      </c>
      <c r="BY9" s="36">
        <v>131</v>
      </c>
      <c r="BZ9" s="36">
        <v>206</v>
      </c>
      <c r="CA9" s="36">
        <v>259</v>
      </c>
      <c r="CB9" s="36">
        <v>267</v>
      </c>
      <c r="CC9" s="36">
        <v>268</v>
      </c>
      <c r="CD9" s="36">
        <v>270</v>
      </c>
      <c r="CE9" s="36">
        <v>271</v>
      </c>
      <c r="CF9" s="36">
        <v>284</v>
      </c>
      <c r="CG9" s="36">
        <v>311</v>
      </c>
      <c r="CH9" s="36">
        <v>312</v>
      </c>
      <c r="CI9" s="36">
        <v>331</v>
      </c>
      <c r="CJ9" s="36">
        <v>332</v>
      </c>
      <c r="CK9" s="36">
        <v>346</v>
      </c>
      <c r="CL9" s="36">
        <v>347</v>
      </c>
      <c r="CM9" s="36">
        <v>348</v>
      </c>
      <c r="CN9" s="36">
        <v>350</v>
      </c>
      <c r="CO9" s="36">
        <v>374</v>
      </c>
      <c r="CP9" s="36">
        <v>391</v>
      </c>
      <c r="CQ9" s="36">
        <v>446</v>
      </c>
      <c r="CR9" s="36">
        <v>486</v>
      </c>
      <c r="CS9" s="36">
        <v>519</v>
      </c>
      <c r="CT9" s="36">
        <v>528</v>
      </c>
      <c r="CU9" s="36">
        <v>530</v>
      </c>
      <c r="CV9" s="36">
        <v>535</v>
      </c>
      <c r="CW9" s="36">
        <v>566</v>
      </c>
      <c r="CX9" s="36">
        <v>588</v>
      </c>
      <c r="CY9" s="36">
        <v>606</v>
      </c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</row>
    <row r="10" spans="2:131" ht="15" hidden="1">
      <c r="B10" s="48" t="str">
        <f>IF(H42&gt;0,"PARTICELLA COMPRESA",IF(H42&lt;0,"PARTICELLA COMPRESA PARZIALMENTE","PARTICELLA NON COMPRESA"))</f>
        <v>PARTICELLA NON COMPRESA</v>
      </c>
      <c r="C10" s="49"/>
      <c r="D10" s="50"/>
      <c r="H10" s="2" t="s">
        <v>3</v>
      </c>
      <c r="I10" s="7">
        <v>1</v>
      </c>
      <c r="J10" s="2">
        <v>12</v>
      </c>
      <c r="K10" s="2">
        <f t="shared" si="0"/>
        <v>0</v>
      </c>
      <c r="L10" s="2" t="b">
        <f t="shared" si="1"/>
        <v>0</v>
      </c>
      <c r="N10" s="2">
        <f t="shared" si="2"/>
        <v>5</v>
      </c>
      <c r="O10" s="8">
        <v>1</v>
      </c>
      <c r="P10" s="8">
        <v>2</v>
      </c>
      <c r="Q10" s="8">
        <v>3</v>
      </c>
      <c r="R10" s="8">
        <v>3</v>
      </c>
      <c r="S10" s="8">
        <v>4</v>
      </c>
      <c r="T10" s="8">
        <v>5</v>
      </c>
      <c r="V10" s="32">
        <v>131</v>
      </c>
      <c r="W10" s="32">
        <v>1</v>
      </c>
      <c r="X10" s="32">
        <v>146</v>
      </c>
      <c r="Y10" s="32">
        <v>2</v>
      </c>
      <c r="Z10" s="32">
        <v>5</v>
      </c>
      <c r="AA10" s="32">
        <v>1</v>
      </c>
      <c r="AB10" s="32">
        <v>8</v>
      </c>
      <c r="AC10" s="32">
        <v>1</v>
      </c>
      <c r="AD10" s="32">
        <v>1</v>
      </c>
      <c r="AE10" s="32">
        <v>1</v>
      </c>
      <c r="AF10" s="38">
        <v>27</v>
      </c>
      <c r="AG10" s="38">
        <v>59</v>
      </c>
      <c r="AH10" s="32">
        <v>152</v>
      </c>
      <c r="AI10" s="32">
        <v>206</v>
      </c>
      <c r="AJ10" s="32">
        <v>1</v>
      </c>
      <c r="AK10" s="32">
        <v>1</v>
      </c>
      <c r="AL10" s="32">
        <v>1</v>
      </c>
      <c r="AM10" s="32">
        <v>2</v>
      </c>
      <c r="AN10" s="32">
        <v>14</v>
      </c>
      <c r="AO10" s="32">
        <v>65</v>
      </c>
      <c r="AP10" s="32">
        <v>23</v>
      </c>
      <c r="AQ10" s="32">
        <v>146</v>
      </c>
      <c r="AR10" s="32">
        <v>13</v>
      </c>
      <c r="AS10" s="32">
        <v>236</v>
      </c>
      <c r="AT10" s="32">
        <v>199</v>
      </c>
      <c r="AU10" s="32">
        <v>107</v>
      </c>
      <c r="AV10" s="32">
        <v>1</v>
      </c>
      <c r="AW10" s="32">
        <v>1</v>
      </c>
      <c r="AX10" s="32">
        <v>263</v>
      </c>
      <c r="AY10" s="32">
        <v>242</v>
      </c>
      <c r="BA10" s="32">
        <v>1</v>
      </c>
      <c r="BB10" s="32">
        <v>1</v>
      </c>
      <c r="BC10" s="32">
        <v>15</v>
      </c>
      <c r="BD10" s="32">
        <v>1</v>
      </c>
      <c r="BE10" s="32">
        <v>1</v>
      </c>
      <c r="BF10" s="32">
        <v>307</v>
      </c>
      <c r="BG10" s="32">
        <v>1</v>
      </c>
      <c r="BH10" s="32">
        <v>1</v>
      </c>
      <c r="BI10" s="37">
        <v>41</v>
      </c>
      <c r="BJ10" s="6"/>
      <c r="BL10" s="2" t="s">
        <v>3</v>
      </c>
      <c r="BM10" s="7">
        <v>1</v>
      </c>
      <c r="BN10" s="2">
        <v>8</v>
      </c>
      <c r="BP10" s="30">
        <f>IF($C$20&lt;BR10,0,HLOOKUP($C$20,BR10:CI10,1))</f>
        <v>989</v>
      </c>
      <c r="BQ10" s="30" t="b">
        <f t="shared" si="3"/>
        <v>0</v>
      </c>
      <c r="BR10" s="36">
        <v>17</v>
      </c>
      <c r="BS10" s="36">
        <v>24</v>
      </c>
      <c r="BT10" s="36">
        <v>25</v>
      </c>
      <c r="BU10" s="36">
        <v>29</v>
      </c>
      <c r="BV10" s="36">
        <v>30</v>
      </c>
      <c r="BW10" s="36">
        <v>31</v>
      </c>
      <c r="BX10" s="36">
        <v>38</v>
      </c>
      <c r="BY10" s="36">
        <v>40</v>
      </c>
      <c r="BZ10" s="36">
        <v>466</v>
      </c>
      <c r="CA10" s="36">
        <v>468</v>
      </c>
      <c r="CB10" s="36">
        <v>469</v>
      </c>
      <c r="CC10" s="36">
        <v>550</v>
      </c>
      <c r="CD10" s="36">
        <v>679</v>
      </c>
      <c r="CE10" s="36">
        <v>983</v>
      </c>
      <c r="CF10" s="36">
        <v>989</v>
      </c>
      <c r="CG10" s="36">
        <v>1032</v>
      </c>
      <c r="CH10" s="36">
        <v>1069</v>
      </c>
      <c r="CI10" s="36">
        <v>1111</v>
      </c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</row>
    <row r="11" spans="2:131" ht="15.75" hidden="1" thickBot="1">
      <c r="B11" s="51"/>
      <c r="C11" s="52"/>
      <c r="D11" s="53"/>
      <c r="H11" s="2" t="s">
        <v>3</v>
      </c>
      <c r="I11" s="7">
        <v>1</v>
      </c>
      <c r="J11" s="2">
        <v>13</v>
      </c>
      <c r="K11" s="2">
        <f t="shared" si="0"/>
        <v>0</v>
      </c>
      <c r="L11" s="2" t="b">
        <f t="shared" si="1"/>
        <v>0</v>
      </c>
      <c r="N11" s="2">
        <f t="shared" si="2"/>
        <v>5</v>
      </c>
      <c r="O11" s="8">
        <v>1</v>
      </c>
      <c r="P11" s="8">
        <v>2</v>
      </c>
      <c r="Q11" s="8">
        <v>3</v>
      </c>
      <c r="R11" s="8">
        <v>3</v>
      </c>
      <c r="S11" s="8">
        <v>4</v>
      </c>
      <c r="T11" s="8">
        <v>5</v>
      </c>
      <c r="V11" s="32">
        <v>131</v>
      </c>
      <c r="W11" s="32">
        <v>2</v>
      </c>
      <c r="X11" s="32">
        <v>148</v>
      </c>
      <c r="Y11" s="32">
        <v>5</v>
      </c>
      <c r="Z11" s="32">
        <v>6</v>
      </c>
      <c r="AA11" s="32">
        <v>2</v>
      </c>
      <c r="AB11" s="32">
        <v>12</v>
      </c>
      <c r="AC11" s="32">
        <v>6</v>
      </c>
      <c r="AD11" s="32">
        <v>2</v>
      </c>
      <c r="AE11" s="32">
        <v>2</v>
      </c>
      <c r="AF11" s="38">
        <v>28</v>
      </c>
      <c r="AG11" s="38">
        <v>60</v>
      </c>
      <c r="AH11" s="32">
        <v>153</v>
      </c>
      <c r="AI11" s="32">
        <v>207</v>
      </c>
      <c r="AJ11" s="32">
        <v>2</v>
      </c>
      <c r="AK11" s="32">
        <v>2</v>
      </c>
      <c r="AL11" s="32">
        <v>2</v>
      </c>
      <c r="AM11" s="32">
        <v>4</v>
      </c>
      <c r="AN11" s="32">
        <v>15</v>
      </c>
      <c r="AO11" s="32">
        <v>146</v>
      </c>
      <c r="AP11" s="32">
        <v>222</v>
      </c>
      <c r="AQ11" s="32">
        <v>177</v>
      </c>
      <c r="AR11" s="32">
        <v>14</v>
      </c>
      <c r="AS11" s="32">
        <v>237</v>
      </c>
      <c r="AT11" s="32">
        <v>199</v>
      </c>
      <c r="AU11" s="32">
        <v>108</v>
      </c>
      <c r="AV11" s="32">
        <v>2</v>
      </c>
      <c r="AW11" s="32">
        <v>2</v>
      </c>
      <c r="AX11" s="32">
        <v>294</v>
      </c>
      <c r="AY11" s="32">
        <v>243</v>
      </c>
      <c r="BA11" s="32">
        <v>2</v>
      </c>
      <c r="BB11" s="32">
        <v>2</v>
      </c>
      <c r="BC11" s="32">
        <v>16</v>
      </c>
      <c r="BD11" s="32">
        <v>2</v>
      </c>
      <c r="BE11" s="32">
        <v>2</v>
      </c>
      <c r="BF11" s="32">
        <v>308</v>
      </c>
      <c r="BG11" s="32">
        <v>2</v>
      </c>
      <c r="BH11" s="32">
        <v>2</v>
      </c>
      <c r="BI11" s="37">
        <v>123</v>
      </c>
      <c r="BJ11" s="6"/>
      <c r="BL11" s="2" t="s">
        <v>3</v>
      </c>
      <c r="BM11" s="7">
        <v>1</v>
      </c>
      <c r="BN11" s="2">
        <v>9</v>
      </c>
      <c r="BP11" s="30">
        <f>IF($C$20&lt;BR11,0,HLOOKUP($C$20,BR11:CG11,1))</f>
        <v>9</v>
      </c>
      <c r="BQ11" s="30" t="b">
        <f t="shared" si="3"/>
        <v>0</v>
      </c>
      <c r="BR11" s="37">
        <f>O9+3</f>
        <v>4</v>
      </c>
      <c r="BS11" s="37">
        <f>P9+3</f>
        <v>9</v>
      </c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</row>
    <row r="12" spans="8:131" ht="15.75" hidden="1" thickBot="1">
      <c r="H12" s="2" t="s">
        <v>3</v>
      </c>
      <c r="I12" s="7">
        <v>1</v>
      </c>
      <c r="J12" s="2">
        <v>14</v>
      </c>
      <c r="K12" s="2">
        <f t="shared" si="0"/>
        <v>0</v>
      </c>
      <c r="L12" s="2" t="b">
        <f t="shared" si="1"/>
        <v>0</v>
      </c>
      <c r="N12" s="2">
        <f t="shared" si="2"/>
        <v>146</v>
      </c>
      <c r="O12" s="8">
        <v>27</v>
      </c>
      <c r="P12" s="8">
        <v>28</v>
      </c>
      <c r="Q12" s="8">
        <v>29</v>
      </c>
      <c r="R12" s="8">
        <v>30</v>
      </c>
      <c r="S12" s="8">
        <v>51</v>
      </c>
      <c r="T12" s="8">
        <v>146</v>
      </c>
      <c r="V12" s="32">
        <v>131</v>
      </c>
      <c r="W12" s="32">
        <v>2</v>
      </c>
      <c r="X12" s="32">
        <v>149</v>
      </c>
      <c r="Y12" s="32">
        <v>5</v>
      </c>
      <c r="Z12" s="32">
        <v>6</v>
      </c>
      <c r="AA12" s="32">
        <v>5</v>
      </c>
      <c r="AB12" s="32">
        <v>13</v>
      </c>
      <c r="AC12" s="32">
        <v>10</v>
      </c>
      <c r="AD12" s="32">
        <v>3</v>
      </c>
      <c r="AE12" s="32">
        <v>2</v>
      </c>
      <c r="AF12" s="38">
        <v>29</v>
      </c>
      <c r="AG12" s="38">
        <v>62</v>
      </c>
      <c r="AH12" s="32">
        <v>154</v>
      </c>
      <c r="AI12" s="32">
        <v>208</v>
      </c>
      <c r="AJ12" s="32">
        <v>3</v>
      </c>
      <c r="AK12" s="32">
        <v>3</v>
      </c>
      <c r="AL12" s="32">
        <v>3</v>
      </c>
      <c r="AM12" s="32">
        <v>5</v>
      </c>
      <c r="AN12" s="32">
        <v>96</v>
      </c>
      <c r="AO12" s="32">
        <v>147</v>
      </c>
      <c r="AP12" s="32">
        <v>244</v>
      </c>
      <c r="AQ12" s="32">
        <v>346</v>
      </c>
      <c r="AR12" s="32">
        <v>15</v>
      </c>
      <c r="AS12" s="32">
        <v>238</v>
      </c>
      <c r="AT12" s="32">
        <v>200</v>
      </c>
      <c r="AU12" s="32">
        <v>112</v>
      </c>
      <c r="AV12" s="32">
        <v>2</v>
      </c>
      <c r="AW12" s="32">
        <v>3</v>
      </c>
      <c r="AX12" s="32">
        <v>295</v>
      </c>
      <c r="AY12" s="32">
        <v>573</v>
      </c>
      <c r="BA12" s="32">
        <v>2</v>
      </c>
      <c r="BB12" s="32">
        <v>3</v>
      </c>
      <c r="BC12" s="32">
        <v>17</v>
      </c>
      <c r="BD12" s="32">
        <v>3</v>
      </c>
      <c r="BE12" s="32">
        <v>3</v>
      </c>
      <c r="BF12" s="32">
        <v>309</v>
      </c>
      <c r="BG12" s="32">
        <v>3</v>
      </c>
      <c r="BH12" s="32">
        <v>3</v>
      </c>
      <c r="BI12" s="37">
        <v>167</v>
      </c>
      <c r="BJ12" s="6"/>
      <c r="BL12" s="2" t="s">
        <v>3</v>
      </c>
      <c r="BM12" s="7">
        <v>1</v>
      </c>
      <c r="BN12" s="2">
        <v>12</v>
      </c>
      <c r="BP12" s="30">
        <f>IF($C$20&lt;BR12,0,HLOOKUP($C$20,BR12:CG12,1))</f>
        <v>0</v>
      </c>
      <c r="BQ12" s="30" t="b">
        <f t="shared" si="3"/>
        <v>0</v>
      </c>
      <c r="BR12" s="37">
        <v>0</v>
      </c>
      <c r="BS12" s="37">
        <v>0</v>
      </c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</row>
    <row r="13" spans="2:131" ht="15" hidden="1">
      <c r="B13" s="48" t="str">
        <f>IF(BJ6&gt;0,"PARTICELLA COMPRESA",IF(BJ3&lt;0,"PARTICELLA COMPRESA PARZIALMENTE","PARTICELLA NON COMPRESA"))</f>
        <v>PARTICELLA COMPRESA</v>
      </c>
      <c r="C13" s="49"/>
      <c r="D13" s="50"/>
      <c r="H13" s="2" t="s">
        <v>3</v>
      </c>
      <c r="I13" s="7">
        <v>1</v>
      </c>
      <c r="J13" s="2">
        <v>15</v>
      </c>
      <c r="K13" s="2">
        <f t="shared" si="0"/>
        <v>0</v>
      </c>
      <c r="L13" s="2" t="b">
        <f>IF(I13=$D$18,IF(J13=$B$23,N13,"a"))</f>
        <v>0</v>
      </c>
      <c r="N13" s="2">
        <f>IF($C$20&lt;O13,0,HLOOKUP($C$20,O13:P13,1))</f>
        <v>60</v>
      </c>
      <c r="O13" s="8">
        <v>59</v>
      </c>
      <c r="P13" s="8">
        <v>60</v>
      </c>
      <c r="Q13" s="8">
        <v>62</v>
      </c>
      <c r="R13" s="8">
        <v>63</v>
      </c>
      <c r="S13" s="8">
        <v>64</v>
      </c>
      <c r="T13" s="8">
        <v>66</v>
      </c>
      <c r="V13" s="32">
        <v>131</v>
      </c>
      <c r="W13" s="32">
        <v>3</v>
      </c>
      <c r="X13" s="32">
        <v>151</v>
      </c>
      <c r="Y13" s="32">
        <v>6</v>
      </c>
      <c r="Z13" s="32">
        <v>8</v>
      </c>
      <c r="AA13" s="32">
        <v>6</v>
      </c>
      <c r="AB13" s="32">
        <v>14</v>
      </c>
      <c r="AC13" s="32">
        <v>15</v>
      </c>
      <c r="AD13" s="32">
        <v>3</v>
      </c>
      <c r="AE13" s="32">
        <v>3</v>
      </c>
      <c r="AF13" s="38">
        <v>30</v>
      </c>
      <c r="AG13" s="38">
        <v>63</v>
      </c>
      <c r="AH13" s="32">
        <v>155</v>
      </c>
      <c r="AI13" s="32">
        <v>224</v>
      </c>
      <c r="AJ13" s="32">
        <v>4</v>
      </c>
      <c r="AK13" s="32">
        <v>3</v>
      </c>
      <c r="AL13" s="32">
        <v>4</v>
      </c>
      <c r="AM13" s="32">
        <v>6</v>
      </c>
      <c r="AN13" s="32">
        <v>97</v>
      </c>
      <c r="AO13" s="32">
        <v>148</v>
      </c>
      <c r="AP13" s="32">
        <v>245</v>
      </c>
      <c r="AQ13" s="32">
        <v>347</v>
      </c>
      <c r="AR13" s="32">
        <v>16</v>
      </c>
      <c r="AS13" s="32">
        <v>239</v>
      </c>
      <c r="AT13" s="32">
        <v>201</v>
      </c>
      <c r="AU13" s="32">
        <v>113</v>
      </c>
      <c r="AV13" s="32">
        <v>3</v>
      </c>
      <c r="AW13" s="32">
        <v>4</v>
      </c>
      <c r="AX13" s="32">
        <v>296</v>
      </c>
      <c r="AY13" s="32">
        <v>581</v>
      </c>
      <c r="BA13" s="32">
        <v>3</v>
      </c>
      <c r="BB13" s="32">
        <v>4</v>
      </c>
      <c r="BC13" s="32">
        <v>18</v>
      </c>
      <c r="BD13" s="32">
        <v>4</v>
      </c>
      <c r="BE13" s="32">
        <v>4</v>
      </c>
      <c r="BF13" s="32">
        <v>310</v>
      </c>
      <c r="BG13" s="32">
        <v>4</v>
      </c>
      <c r="BH13" s="32">
        <v>4</v>
      </c>
      <c r="BI13" s="30"/>
      <c r="BL13" s="2" t="s">
        <v>3</v>
      </c>
      <c r="BM13" s="7">
        <v>1</v>
      </c>
      <c r="BN13" s="2">
        <v>13</v>
      </c>
      <c r="BP13" s="30">
        <f>IF($C$20&lt;BR13,0,HLOOKUP($C$20,BR13:CG13,1))</f>
        <v>0</v>
      </c>
      <c r="BQ13" s="30" t="b">
        <f t="shared" si="3"/>
        <v>0</v>
      </c>
      <c r="BR13" s="37">
        <v>0</v>
      </c>
      <c r="BS13" s="37">
        <v>0</v>
      </c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</row>
    <row r="14" spans="2:131" ht="15.75" hidden="1" thickBot="1">
      <c r="B14" s="51"/>
      <c r="C14" s="52"/>
      <c r="D14" s="53"/>
      <c r="H14" s="2" t="s">
        <v>3</v>
      </c>
      <c r="I14" s="7">
        <v>1</v>
      </c>
      <c r="J14" s="2">
        <v>19</v>
      </c>
      <c r="K14" s="2">
        <f t="shared" si="0"/>
        <v>0</v>
      </c>
      <c r="L14" s="2" t="b">
        <f>IF(I14=$D$18,IF(J14=$B$23,N14,"a"))</f>
        <v>0</v>
      </c>
      <c r="N14" s="2">
        <f>IF($C$20&lt;O14,0,HLOOKUP($C$20,O14:Q14,1))</f>
        <v>154</v>
      </c>
      <c r="O14" s="8">
        <v>152</v>
      </c>
      <c r="P14" s="8">
        <v>153</v>
      </c>
      <c r="Q14" s="8">
        <v>154</v>
      </c>
      <c r="R14" s="8">
        <v>155</v>
      </c>
      <c r="S14" s="8">
        <v>156</v>
      </c>
      <c r="T14" s="8">
        <v>157</v>
      </c>
      <c r="V14" s="32">
        <v>131</v>
      </c>
      <c r="W14" s="32">
        <v>3</v>
      </c>
      <c r="X14" s="32">
        <v>152</v>
      </c>
      <c r="Y14" s="32">
        <v>12</v>
      </c>
      <c r="Z14" s="32">
        <v>8</v>
      </c>
      <c r="AA14" s="32">
        <v>7</v>
      </c>
      <c r="AB14" s="32">
        <v>15</v>
      </c>
      <c r="AC14" s="32">
        <v>17</v>
      </c>
      <c r="AD14" s="32">
        <v>4</v>
      </c>
      <c r="AE14" s="32">
        <v>3</v>
      </c>
      <c r="AF14" s="38">
        <v>51</v>
      </c>
      <c r="AG14" s="38">
        <v>64</v>
      </c>
      <c r="AH14" s="32">
        <v>156</v>
      </c>
      <c r="AI14" s="32">
        <v>225</v>
      </c>
      <c r="AJ14" s="32">
        <v>5</v>
      </c>
      <c r="AK14" s="32">
        <v>4</v>
      </c>
      <c r="AL14" s="32">
        <v>5</v>
      </c>
      <c r="AM14" s="32">
        <v>7</v>
      </c>
      <c r="AN14" s="32">
        <v>98</v>
      </c>
      <c r="AO14" s="32">
        <v>149</v>
      </c>
      <c r="AP14" s="32">
        <v>246</v>
      </c>
      <c r="AQ14" s="32">
        <v>348</v>
      </c>
      <c r="AR14" s="32">
        <v>17</v>
      </c>
      <c r="AS14" s="32">
        <v>240</v>
      </c>
      <c r="AT14" s="32">
        <v>221</v>
      </c>
      <c r="AU14" s="32">
        <v>114</v>
      </c>
      <c r="AV14" s="32">
        <v>5</v>
      </c>
      <c r="AW14" s="32">
        <v>5</v>
      </c>
      <c r="AX14" s="32">
        <v>297</v>
      </c>
      <c r="AY14" s="32">
        <v>582</v>
      </c>
      <c r="BA14" s="32">
        <v>4</v>
      </c>
      <c r="BB14" s="32">
        <v>5</v>
      </c>
      <c r="BC14" s="32">
        <v>19</v>
      </c>
      <c r="BD14" s="32">
        <v>5</v>
      </c>
      <c r="BE14" s="32">
        <v>5</v>
      </c>
      <c r="BF14" s="32">
        <v>311</v>
      </c>
      <c r="BG14" s="32">
        <v>5</v>
      </c>
      <c r="BH14" s="32">
        <v>5</v>
      </c>
      <c r="BI14" s="30"/>
      <c r="BL14" s="2" t="s">
        <v>3</v>
      </c>
      <c r="BM14" s="7">
        <v>1</v>
      </c>
      <c r="BN14" s="2">
        <v>14</v>
      </c>
      <c r="BP14" s="30">
        <f>IF($C$20&lt;BR14,0,HLOOKUP($C$20,BR14:CZ14,1))</f>
        <v>957</v>
      </c>
      <c r="BQ14" s="30" t="b">
        <f t="shared" si="3"/>
        <v>0</v>
      </c>
      <c r="BR14" s="38">
        <v>27</v>
      </c>
      <c r="BS14" s="38">
        <v>146</v>
      </c>
      <c r="BT14" s="38">
        <v>147</v>
      </c>
      <c r="BU14" s="38">
        <v>216</v>
      </c>
      <c r="BV14" s="38">
        <v>228</v>
      </c>
      <c r="BW14" s="38">
        <v>233</v>
      </c>
      <c r="BX14" s="38">
        <v>263</v>
      </c>
      <c r="BY14" s="38">
        <v>308</v>
      </c>
      <c r="BZ14" s="38">
        <v>411</v>
      </c>
      <c r="CA14" s="38">
        <v>422</v>
      </c>
      <c r="CB14" s="38">
        <v>423</v>
      </c>
      <c r="CC14" s="38">
        <v>493</v>
      </c>
      <c r="CD14" s="38">
        <v>551</v>
      </c>
      <c r="CE14" s="38">
        <v>591</v>
      </c>
      <c r="CF14" s="38">
        <v>610</v>
      </c>
      <c r="CG14" s="38">
        <v>623</v>
      </c>
      <c r="CH14" s="38">
        <v>643</v>
      </c>
      <c r="CI14" s="38">
        <v>701</v>
      </c>
      <c r="CJ14" s="38">
        <v>702</v>
      </c>
      <c r="CK14" s="38">
        <v>705</v>
      </c>
      <c r="CL14" s="38">
        <v>768</v>
      </c>
      <c r="CM14" s="38">
        <v>794</v>
      </c>
      <c r="CN14" s="38">
        <v>796</v>
      </c>
      <c r="CO14" s="38">
        <v>798</v>
      </c>
      <c r="CP14" s="38">
        <v>837</v>
      </c>
      <c r="CQ14" s="38">
        <v>848</v>
      </c>
      <c r="CR14" s="38">
        <v>849</v>
      </c>
      <c r="CS14" s="38">
        <v>861</v>
      </c>
      <c r="CT14" s="38">
        <v>881</v>
      </c>
      <c r="CU14" s="38">
        <v>896</v>
      </c>
      <c r="CV14" s="38">
        <v>920</v>
      </c>
      <c r="CW14" s="38">
        <v>933</v>
      </c>
      <c r="CX14" s="38">
        <v>935</v>
      </c>
      <c r="CY14" s="38">
        <v>937</v>
      </c>
      <c r="CZ14" s="38">
        <v>957</v>
      </c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</row>
    <row r="15" spans="8:131" ht="12" customHeight="1" hidden="1">
      <c r="H15" s="2" t="s">
        <v>3</v>
      </c>
      <c r="I15" s="7">
        <v>1</v>
      </c>
      <c r="J15" s="2">
        <v>21</v>
      </c>
      <c r="K15" s="2">
        <f aca="true" t="shared" si="8" ref="K15:K24">IF($C$20=L15,$C$20,0)</f>
        <v>0</v>
      </c>
      <c r="L15" s="2" t="b">
        <f>IF(I15=$D$18,IF(J15=$B$23,N15,"a"))</f>
        <v>0</v>
      </c>
      <c r="N15" s="2">
        <f aca="true" t="shared" si="9" ref="N15:N40">IF($C$20&lt;O15,0,HLOOKUP($C$20,O15:T15,1))</f>
        <v>6</v>
      </c>
      <c r="O15" s="13">
        <v>1</v>
      </c>
      <c r="P15" s="13">
        <v>2</v>
      </c>
      <c r="Q15" s="13">
        <v>3</v>
      </c>
      <c r="R15" s="15">
        <v>4</v>
      </c>
      <c r="S15" s="15">
        <v>5</v>
      </c>
      <c r="T15" s="15">
        <v>6</v>
      </c>
      <c r="V15" s="32">
        <v>131</v>
      </c>
      <c r="W15" s="32">
        <v>4</v>
      </c>
      <c r="X15" s="32">
        <v>154</v>
      </c>
      <c r="Y15" s="32">
        <v>14</v>
      </c>
      <c r="Z15" s="32">
        <v>60</v>
      </c>
      <c r="AA15" s="32">
        <v>14</v>
      </c>
      <c r="AB15" s="32">
        <v>15</v>
      </c>
      <c r="AC15" s="32">
        <v>18</v>
      </c>
      <c r="AD15" s="32">
        <v>5</v>
      </c>
      <c r="AE15" s="32">
        <v>4</v>
      </c>
      <c r="AF15" s="38">
        <v>157</v>
      </c>
      <c r="AG15" s="38">
        <v>66</v>
      </c>
      <c r="AH15" s="32">
        <v>157</v>
      </c>
      <c r="AI15" s="32">
        <v>226</v>
      </c>
      <c r="AJ15" s="32">
        <v>6</v>
      </c>
      <c r="AK15" s="32">
        <v>5</v>
      </c>
      <c r="AL15" s="32">
        <v>6</v>
      </c>
      <c r="AM15" s="32">
        <v>8</v>
      </c>
      <c r="AN15" s="32">
        <v>99</v>
      </c>
      <c r="AO15" s="32">
        <v>152</v>
      </c>
      <c r="AP15" s="32">
        <v>247</v>
      </c>
      <c r="AQ15" s="32">
        <v>349</v>
      </c>
      <c r="AR15" s="32">
        <v>18</v>
      </c>
      <c r="AS15" s="32">
        <v>241</v>
      </c>
      <c r="AT15" s="32">
        <v>221</v>
      </c>
      <c r="AU15" s="32">
        <v>116</v>
      </c>
      <c r="AV15" s="32">
        <v>6</v>
      </c>
      <c r="AW15" s="32">
        <v>6</v>
      </c>
      <c r="AX15" s="32">
        <v>298</v>
      </c>
      <c r="AY15" s="32">
        <v>583</v>
      </c>
      <c r="BA15" s="32">
        <v>4</v>
      </c>
      <c r="BB15" s="32">
        <v>6</v>
      </c>
      <c r="BC15" s="32">
        <v>20</v>
      </c>
      <c r="BD15" s="32">
        <v>6</v>
      </c>
      <c r="BE15" s="32">
        <v>6</v>
      </c>
      <c r="BF15" s="32">
        <v>312</v>
      </c>
      <c r="BG15" s="32">
        <v>7</v>
      </c>
      <c r="BH15" s="32">
        <v>7</v>
      </c>
      <c r="BI15" s="30"/>
      <c r="BL15" s="2" t="s">
        <v>3</v>
      </c>
      <c r="BM15" s="7">
        <v>1</v>
      </c>
      <c r="BN15" s="2">
        <v>15</v>
      </c>
      <c r="BP15" s="30">
        <f>IF($C$20&lt;BR15,0,HLOOKUP($C$20,BR15:CO15,1))</f>
        <v>467</v>
      </c>
      <c r="BQ15" s="30" t="b">
        <f t="shared" si="3"/>
        <v>0</v>
      </c>
      <c r="BR15" s="38">
        <v>72</v>
      </c>
      <c r="BS15" s="38">
        <v>75</v>
      </c>
      <c r="BT15" s="38">
        <v>79</v>
      </c>
      <c r="BU15" s="38">
        <v>80</v>
      </c>
      <c r="BV15" s="38">
        <v>81</v>
      </c>
      <c r="BW15" s="38">
        <v>88</v>
      </c>
      <c r="BX15" s="38">
        <v>89</v>
      </c>
      <c r="BY15" s="38">
        <v>96</v>
      </c>
      <c r="BZ15" s="38">
        <v>116</v>
      </c>
      <c r="CA15" s="38">
        <v>117</v>
      </c>
      <c r="CB15" s="38">
        <v>122</v>
      </c>
      <c r="CC15" s="38">
        <v>130</v>
      </c>
      <c r="CD15" s="38">
        <v>132</v>
      </c>
      <c r="CE15" s="38">
        <v>133</v>
      </c>
      <c r="CF15" s="38">
        <v>232</v>
      </c>
      <c r="CG15" s="38">
        <v>233</v>
      </c>
      <c r="CH15" s="38">
        <v>234</v>
      </c>
      <c r="CI15" s="38">
        <v>290</v>
      </c>
      <c r="CJ15" s="38">
        <v>295</v>
      </c>
      <c r="CK15" s="38">
        <v>400</v>
      </c>
      <c r="CL15" s="38">
        <v>431</v>
      </c>
      <c r="CM15" s="38">
        <v>463</v>
      </c>
      <c r="CN15" s="38">
        <v>466</v>
      </c>
      <c r="CO15" s="38">
        <v>467</v>
      </c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</row>
    <row r="16" spans="2:131" ht="12" customHeight="1" hidden="1">
      <c r="B16" s="2" t="s">
        <v>2</v>
      </c>
      <c r="C16" s="2">
        <v>3</v>
      </c>
      <c r="H16" s="2" t="s">
        <v>4</v>
      </c>
      <c r="I16" s="11">
        <v>2</v>
      </c>
      <c r="J16" s="2">
        <v>1</v>
      </c>
      <c r="K16" s="2">
        <f t="shared" si="8"/>
        <v>0</v>
      </c>
      <c r="L16" s="2" t="b">
        <f>IF(I16=$D$18,IF(J16=$C$23,N16,"a"))</f>
        <v>0</v>
      </c>
      <c r="N16" s="2">
        <f t="shared" si="9"/>
        <v>6</v>
      </c>
      <c r="O16" s="13">
        <v>1</v>
      </c>
      <c r="P16" s="13">
        <v>2</v>
      </c>
      <c r="Q16" s="13">
        <v>3</v>
      </c>
      <c r="R16" s="15">
        <v>4</v>
      </c>
      <c r="S16" s="15">
        <v>5</v>
      </c>
      <c r="T16" s="15">
        <v>6</v>
      </c>
      <c r="V16" s="32">
        <v>131</v>
      </c>
      <c r="W16" s="32">
        <v>4</v>
      </c>
      <c r="X16" s="32">
        <v>155</v>
      </c>
      <c r="Y16" s="32">
        <v>15</v>
      </c>
      <c r="Z16" s="32">
        <v>73</v>
      </c>
      <c r="AA16" s="32">
        <v>15</v>
      </c>
      <c r="AB16" s="32">
        <v>16</v>
      </c>
      <c r="AC16" s="32">
        <v>20</v>
      </c>
      <c r="AD16" s="32">
        <v>5</v>
      </c>
      <c r="AE16" s="32">
        <v>4</v>
      </c>
      <c r="AF16" s="38">
        <v>158</v>
      </c>
      <c r="AG16" s="38">
        <v>86</v>
      </c>
      <c r="AH16" s="32">
        <v>160</v>
      </c>
      <c r="AI16" s="32">
        <v>227</v>
      </c>
      <c r="AJ16" s="32">
        <v>6</v>
      </c>
      <c r="AK16" s="32">
        <v>6</v>
      </c>
      <c r="AL16" s="32">
        <v>7</v>
      </c>
      <c r="AM16" s="32">
        <v>9</v>
      </c>
      <c r="AN16" s="32">
        <v>100</v>
      </c>
      <c r="AO16" s="32">
        <v>153</v>
      </c>
      <c r="AP16" s="32">
        <v>248</v>
      </c>
      <c r="AQ16" s="32">
        <v>350</v>
      </c>
      <c r="AR16" s="32">
        <v>19</v>
      </c>
      <c r="AS16" s="32">
        <v>242</v>
      </c>
      <c r="AT16" s="32">
        <v>222</v>
      </c>
      <c r="AU16" s="32">
        <v>117</v>
      </c>
      <c r="AV16" s="32">
        <v>7</v>
      </c>
      <c r="AW16" s="32">
        <v>7</v>
      </c>
      <c r="AX16" s="32">
        <v>299</v>
      </c>
      <c r="AY16" s="32">
        <v>584</v>
      </c>
      <c r="BA16" s="32">
        <v>5</v>
      </c>
      <c r="BB16" s="32">
        <v>7</v>
      </c>
      <c r="BC16" s="32">
        <v>21</v>
      </c>
      <c r="BD16" s="32">
        <v>7</v>
      </c>
      <c r="BE16" s="32">
        <v>7</v>
      </c>
      <c r="BF16" s="32">
        <v>313</v>
      </c>
      <c r="BG16" s="32">
        <v>8</v>
      </c>
      <c r="BH16" s="32">
        <v>8</v>
      </c>
      <c r="BI16" s="30"/>
      <c r="BL16" s="2" t="s">
        <v>3</v>
      </c>
      <c r="BM16" s="7">
        <v>1</v>
      </c>
      <c r="BN16" s="2">
        <v>19</v>
      </c>
      <c r="BP16" s="30">
        <f>IF($C$20&lt;BT16,0,HLOOKUP($C$20,BT16:GX16,1))</f>
        <v>730</v>
      </c>
      <c r="BQ16" s="30" t="b">
        <f t="shared" si="3"/>
        <v>0</v>
      </c>
      <c r="BR16" s="39">
        <v>163</v>
      </c>
      <c r="BS16" s="39">
        <v>169</v>
      </c>
      <c r="BT16" s="34">
        <v>221</v>
      </c>
      <c r="BU16" s="35">
        <v>226</v>
      </c>
      <c r="BV16" s="34">
        <v>365</v>
      </c>
      <c r="BW16" s="32">
        <v>391</v>
      </c>
      <c r="BX16" s="32">
        <v>392</v>
      </c>
      <c r="BY16" s="32">
        <v>730</v>
      </c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</row>
    <row r="17" spans="8:131" ht="12" customHeight="1" hidden="1">
      <c r="H17" s="2" t="s">
        <v>4</v>
      </c>
      <c r="I17" s="11">
        <v>2</v>
      </c>
      <c r="J17" s="2">
        <v>2</v>
      </c>
      <c r="K17" s="2">
        <f t="shared" si="8"/>
        <v>0</v>
      </c>
      <c r="L17" s="2" t="b">
        <f>IF(I17=$D$18,IF(J17=$C$23,N17,"a"))</f>
        <v>0</v>
      </c>
      <c r="N17" s="2">
        <f t="shared" si="9"/>
        <v>6</v>
      </c>
      <c r="O17" s="13">
        <v>1</v>
      </c>
      <c r="P17" s="13">
        <v>2</v>
      </c>
      <c r="Q17" s="13">
        <v>3</v>
      </c>
      <c r="R17" s="15">
        <v>4</v>
      </c>
      <c r="S17" s="15">
        <v>5</v>
      </c>
      <c r="T17" s="15">
        <v>6</v>
      </c>
      <c r="V17" s="32">
        <v>131</v>
      </c>
      <c r="W17" s="32">
        <v>4</v>
      </c>
      <c r="X17" s="32">
        <v>157</v>
      </c>
      <c r="Y17" s="32">
        <v>16</v>
      </c>
      <c r="Z17" s="32">
        <v>74</v>
      </c>
      <c r="AA17" s="32">
        <v>16</v>
      </c>
      <c r="AB17" s="32">
        <v>16</v>
      </c>
      <c r="AC17" s="32">
        <v>21</v>
      </c>
      <c r="AD17" s="32">
        <v>6</v>
      </c>
      <c r="AE17" s="32">
        <v>5</v>
      </c>
      <c r="AF17" s="38">
        <v>159</v>
      </c>
      <c r="AG17" s="38">
        <v>97</v>
      </c>
      <c r="AH17" s="32">
        <v>161</v>
      </c>
      <c r="AI17" s="32">
        <v>327</v>
      </c>
      <c r="AJ17" s="32">
        <v>7</v>
      </c>
      <c r="AK17" s="32">
        <v>7</v>
      </c>
      <c r="AL17" s="32">
        <v>8</v>
      </c>
      <c r="AM17" s="32">
        <v>10</v>
      </c>
      <c r="AN17" s="32">
        <v>101</v>
      </c>
      <c r="AO17" s="32">
        <v>154</v>
      </c>
      <c r="AP17" s="32">
        <v>249</v>
      </c>
      <c r="AQ17" s="32">
        <v>351</v>
      </c>
      <c r="AR17" s="32">
        <v>20</v>
      </c>
      <c r="AS17" s="32">
        <v>243</v>
      </c>
      <c r="AT17" s="32">
        <v>222</v>
      </c>
      <c r="AU17" s="32">
        <v>118</v>
      </c>
      <c r="AV17" s="32">
        <v>8</v>
      </c>
      <c r="AW17" s="32">
        <v>8</v>
      </c>
      <c r="AX17" s="32">
        <v>300</v>
      </c>
      <c r="AY17" s="32">
        <v>593</v>
      </c>
      <c r="BA17" s="32">
        <v>6</v>
      </c>
      <c r="BB17" s="32">
        <v>8</v>
      </c>
      <c r="BC17" s="32">
        <v>22</v>
      </c>
      <c r="BD17" s="32">
        <v>8</v>
      </c>
      <c r="BE17" s="32">
        <v>8</v>
      </c>
      <c r="BF17" s="32">
        <v>314</v>
      </c>
      <c r="BG17" s="32">
        <v>9</v>
      </c>
      <c r="BH17" s="32">
        <v>9</v>
      </c>
      <c r="BI17" s="30"/>
      <c r="BL17" s="2" t="s">
        <v>6</v>
      </c>
      <c r="BM17" s="11">
        <v>4</v>
      </c>
      <c r="BN17" s="2">
        <v>17</v>
      </c>
      <c r="BP17" s="30">
        <f>IF($C$20&lt;BR17,0,HLOOKUP($C$20,BR17:BS17,1))</f>
        <v>0</v>
      </c>
      <c r="BQ17" s="30" t="b">
        <f t="shared" si="3"/>
        <v>0</v>
      </c>
      <c r="BR17" s="30">
        <v>0</v>
      </c>
      <c r="BS17" s="30">
        <v>0</v>
      </c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</row>
    <row r="18" spans="2:131" ht="12" customHeight="1" hidden="1">
      <c r="B18" s="2" t="s">
        <v>0</v>
      </c>
      <c r="C18" s="2" t="str">
        <f>IF(D18=1,"Atina",IF(D18=2,"Casalattico",IF(D18=3,"Casalvieri",IF(D18=4,"Gallinaro",IF(D18=5,"Picinisco",IF(D18=6,"Villa Latina",""))))))</f>
        <v>Casalvieri</v>
      </c>
      <c r="D18" s="2">
        <v>3</v>
      </c>
      <c r="H18" s="2" t="s">
        <v>4</v>
      </c>
      <c r="I18" s="11">
        <v>2</v>
      </c>
      <c r="J18" s="2">
        <v>4</v>
      </c>
      <c r="K18" s="2">
        <f t="shared" si="8"/>
        <v>0</v>
      </c>
      <c r="L18" s="2" t="b">
        <f>IF(I18=$D$18,IF(J18=$C$23,N18,"a"))</f>
        <v>0</v>
      </c>
      <c r="N18" s="2">
        <f t="shared" si="9"/>
        <v>8</v>
      </c>
      <c r="O18" s="8">
        <v>2</v>
      </c>
      <c r="P18" s="8">
        <v>4</v>
      </c>
      <c r="Q18" s="8">
        <v>5</v>
      </c>
      <c r="R18" s="8">
        <v>6</v>
      </c>
      <c r="S18" s="8">
        <v>7</v>
      </c>
      <c r="T18" s="8">
        <v>8</v>
      </c>
      <c r="V18" s="32">
        <v>131</v>
      </c>
      <c r="W18" s="32">
        <v>4</v>
      </c>
      <c r="X18" s="32">
        <v>158</v>
      </c>
      <c r="Y18" s="32">
        <v>17</v>
      </c>
      <c r="Z18" s="32">
        <v>75</v>
      </c>
      <c r="AA18" s="32">
        <v>17</v>
      </c>
      <c r="AB18" s="32">
        <v>18</v>
      </c>
      <c r="AC18" s="32">
        <v>22</v>
      </c>
      <c r="AD18" s="32">
        <v>6</v>
      </c>
      <c r="AE18" s="32">
        <v>6</v>
      </c>
      <c r="AF18" s="38">
        <v>160</v>
      </c>
      <c r="AG18" s="38">
        <v>98</v>
      </c>
      <c r="AH18" s="32">
        <v>162</v>
      </c>
      <c r="AI18" s="32">
        <v>362</v>
      </c>
      <c r="AJ18" s="32">
        <v>7</v>
      </c>
      <c r="AK18" s="32">
        <v>8</v>
      </c>
      <c r="AL18" s="32">
        <v>9</v>
      </c>
      <c r="AM18" s="32">
        <v>11</v>
      </c>
      <c r="AN18" s="32">
        <v>102</v>
      </c>
      <c r="AO18" s="32">
        <v>157</v>
      </c>
      <c r="AP18" s="32">
        <v>250</v>
      </c>
      <c r="AQ18" s="32">
        <v>352</v>
      </c>
      <c r="AR18" s="32">
        <v>21</v>
      </c>
      <c r="AS18" s="32">
        <v>244</v>
      </c>
      <c r="AT18" s="32">
        <v>223</v>
      </c>
      <c r="AU18" s="32">
        <v>121</v>
      </c>
      <c r="AV18" s="32">
        <v>9</v>
      </c>
      <c r="AW18" s="32">
        <v>9</v>
      </c>
      <c r="AX18" s="32">
        <v>301</v>
      </c>
      <c r="AY18" s="32">
        <v>595</v>
      </c>
      <c r="BA18" s="32">
        <v>7</v>
      </c>
      <c r="BB18" s="32">
        <v>9</v>
      </c>
      <c r="BC18" s="32">
        <v>23</v>
      </c>
      <c r="BD18" s="32">
        <v>9</v>
      </c>
      <c r="BE18" s="32">
        <v>9</v>
      </c>
      <c r="BF18" s="32">
        <v>315</v>
      </c>
      <c r="BG18" s="32">
        <v>10</v>
      </c>
      <c r="BH18" s="32">
        <v>10</v>
      </c>
      <c r="BI18" s="30"/>
      <c r="BL18" s="2" t="s">
        <v>3</v>
      </c>
      <c r="BM18" s="7">
        <v>1</v>
      </c>
      <c r="BN18" s="2">
        <v>21</v>
      </c>
      <c r="BP18" s="30">
        <f>IF($C$20&lt;BR18,0,HLOOKUP($C$20,BR18:BT18,1))</f>
        <v>308</v>
      </c>
      <c r="BQ18" s="30" t="b">
        <f aca="true" t="shared" si="10" ref="BQ18:BQ26">IF(I15=$D$18,IF(J15=$C$19,IF($C$20=BP18,BP18,0)))</f>
        <v>0</v>
      </c>
      <c r="BR18" s="33">
        <v>231</v>
      </c>
      <c r="BS18" s="33">
        <v>307</v>
      </c>
      <c r="BT18" s="33">
        <v>308</v>
      </c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spans="2:131" ht="12" customHeight="1" hidden="1">
      <c r="B19" s="2" t="s">
        <v>1</v>
      </c>
      <c r="C19" s="2">
        <f>SUM(B23:G23)</f>
        <v>16</v>
      </c>
      <c r="D19" s="2">
        <v>2</v>
      </c>
      <c r="H19" s="2" t="s">
        <v>4</v>
      </c>
      <c r="I19" s="11">
        <v>2</v>
      </c>
      <c r="J19" s="2">
        <v>5</v>
      </c>
      <c r="K19" s="2">
        <f t="shared" si="8"/>
        <v>0</v>
      </c>
      <c r="L19" s="2" t="b">
        <f>IF(I19=$D$18,IF(J19=$C$23,N19,"a"))</f>
        <v>0</v>
      </c>
      <c r="N19" s="2">
        <f t="shared" si="9"/>
        <v>99</v>
      </c>
      <c r="O19" s="8">
        <v>14</v>
      </c>
      <c r="P19" s="8">
        <v>15</v>
      </c>
      <c r="Q19" s="8">
        <v>96</v>
      </c>
      <c r="R19" s="8">
        <v>97</v>
      </c>
      <c r="S19" s="8">
        <v>98</v>
      </c>
      <c r="T19" s="8">
        <v>99</v>
      </c>
      <c r="V19" s="32">
        <v>132</v>
      </c>
      <c r="W19" s="32">
        <v>4</v>
      </c>
      <c r="X19" s="32">
        <v>163</v>
      </c>
      <c r="Y19" s="32">
        <v>18</v>
      </c>
      <c r="Z19" s="32">
        <v>76</v>
      </c>
      <c r="AA19" s="32">
        <v>19</v>
      </c>
      <c r="AB19" s="32">
        <v>37</v>
      </c>
      <c r="AC19" s="32">
        <v>23</v>
      </c>
      <c r="AD19" s="32">
        <v>7</v>
      </c>
      <c r="AE19" s="32">
        <v>6</v>
      </c>
      <c r="AF19" s="38">
        <v>161</v>
      </c>
      <c r="AG19" s="38">
        <v>99</v>
      </c>
      <c r="AH19" s="32">
        <v>164</v>
      </c>
      <c r="AI19" s="32">
        <v>375</v>
      </c>
      <c r="AJ19" s="32">
        <v>8</v>
      </c>
      <c r="AK19" s="32">
        <v>9</v>
      </c>
      <c r="AL19" s="32">
        <v>10</v>
      </c>
      <c r="AM19" s="32">
        <v>12</v>
      </c>
      <c r="AN19" s="32">
        <v>103</v>
      </c>
      <c r="AO19" s="32">
        <v>158</v>
      </c>
      <c r="AP19" s="32">
        <v>251</v>
      </c>
      <c r="AQ19" s="32">
        <v>353</v>
      </c>
      <c r="AR19" s="32">
        <v>22</v>
      </c>
      <c r="AS19" s="32">
        <v>283</v>
      </c>
      <c r="AT19" s="32">
        <v>224</v>
      </c>
      <c r="AU19" s="32">
        <v>122</v>
      </c>
      <c r="AV19" s="32">
        <v>10</v>
      </c>
      <c r="AW19" s="32">
        <v>10</v>
      </c>
      <c r="AX19" s="32">
        <v>302</v>
      </c>
      <c r="AY19" s="32">
        <v>596</v>
      </c>
      <c r="BA19" s="32">
        <v>8</v>
      </c>
      <c r="BB19" s="32">
        <v>10</v>
      </c>
      <c r="BC19" s="32">
        <v>24</v>
      </c>
      <c r="BD19" s="32">
        <v>10</v>
      </c>
      <c r="BE19" s="32">
        <v>10</v>
      </c>
      <c r="BF19" s="32">
        <v>316</v>
      </c>
      <c r="BG19" s="32">
        <v>11</v>
      </c>
      <c r="BH19" s="32">
        <v>11</v>
      </c>
      <c r="BI19" s="30"/>
      <c r="BL19" s="2" t="s">
        <v>4</v>
      </c>
      <c r="BM19" s="11">
        <v>2</v>
      </c>
      <c r="BN19" s="2">
        <v>1</v>
      </c>
      <c r="BP19" s="30">
        <f>IF($C$20&lt;BR19,0,HLOOKUP($C$20,BR19:CG19,1))</f>
        <v>0</v>
      </c>
      <c r="BQ19" s="30" t="b">
        <f t="shared" si="10"/>
        <v>0</v>
      </c>
      <c r="BR19" s="37">
        <v>0</v>
      </c>
      <c r="BS19" s="37">
        <v>0</v>
      </c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</row>
    <row r="20" spans="2:131" ht="12" customHeight="1" hidden="1">
      <c r="B20" s="2" t="s">
        <v>2</v>
      </c>
      <c r="C20" s="2">
        <f>'FAGIOLO CANNELLINO DI ATINA DOP'!C13</f>
        <v>1011</v>
      </c>
      <c r="H20" s="2" t="s">
        <v>5</v>
      </c>
      <c r="I20" s="11">
        <v>3</v>
      </c>
      <c r="J20" s="2">
        <v>14</v>
      </c>
      <c r="K20" s="2">
        <f t="shared" si="8"/>
        <v>0</v>
      </c>
      <c r="L20" s="2">
        <f>IF(I20=$D$18,IF(J20=$D$23,N20,))</f>
        <v>0</v>
      </c>
      <c r="N20" s="2">
        <f t="shared" si="9"/>
        <v>152</v>
      </c>
      <c r="O20" s="8">
        <v>65</v>
      </c>
      <c r="P20" s="8">
        <v>146</v>
      </c>
      <c r="Q20" s="8">
        <v>147</v>
      </c>
      <c r="R20" s="8">
        <v>148</v>
      </c>
      <c r="S20" s="8">
        <v>149</v>
      </c>
      <c r="T20" s="8">
        <v>152</v>
      </c>
      <c r="V20" s="32">
        <v>133</v>
      </c>
      <c r="W20" s="32">
        <v>5</v>
      </c>
      <c r="X20" s="32">
        <v>164</v>
      </c>
      <c r="Y20" s="32">
        <v>18</v>
      </c>
      <c r="Z20" s="32">
        <v>77</v>
      </c>
      <c r="AA20" s="32">
        <v>21</v>
      </c>
      <c r="AB20" s="32">
        <v>41</v>
      </c>
      <c r="AC20" s="32">
        <v>25</v>
      </c>
      <c r="AD20" s="32">
        <v>7</v>
      </c>
      <c r="AE20" s="32">
        <v>8</v>
      </c>
      <c r="AF20" s="38">
        <v>162</v>
      </c>
      <c r="AG20" s="38">
        <v>100</v>
      </c>
      <c r="AH20" s="32">
        <v>165</v>
      </c>
      <c r="AI20" s="30"/>
      <c r="AJ20" s="32">
        <v>8</v>
      </c>
      <c r="AK20" s="32">
        <v>10</v>
      </c>
      <c r="AL20" s="32">
        <v>11</v>
      </c>
      <c r="AM20" s="32">
        <v>13</v>
      </c>
      <c r="AN20" s="32">
        <v>104</v>
      </c>
      <c r="AO20" s="32">
        <v>160</v>
      </c>
      <c r="AP20" s="32">
        <v>252</v>
      </c>
      <c r="AQ20" s="32">
        <v>354</v>
      </c>
      <c r="AR20" s="32">
        <v>23</v>
      </c>
      <c r="AS20" s="32">
        <v>283</v>
      </c>
      <c r="AT20" s="32">
        <v>225</v>
      </c>
      <c r="AU20" s="32">
        <v>123</v>
      </c>
      <c r="AV20" s="32">
        <v>11</v>
      </c>
      <c r="AW20" s="32">
        <v>11</v>
      </c>
      <c r="AX20" s="32">
        <v>303</v>
      </c>
      <c r="AY20" s="32">
        <v>597</v>
      </c>
      <c r="BA20" s="32">
        <v>9</v>
      </c>
      <c r="BB20" s="32">
        <v>11</v>
      </c>
      <c r="BC20" s="32">
        <v>25</v>
      </c>
      <c r="BD20" s="32">
        <v>11</v>
      </c>
      <c r="BE20" s="32">
        <v>11</v>
      </c>
      <c r="BF20" s="32">
        <v>317</v>
      </c>
      <c r="BG20" s="32">
        <v>12</v>
      </c>
      <c r="BH20" s="32">
        <v>12</v>
      </c>
      <c r="BI20" s="30"/>
      <c r="BL20" s="2" t="s">
        <v>4</v>
      </c>
      <c r="BM20" s="11">
        <v>2</v>
      </c>
      <c r="BN20" s="2">
        <v>2</v>
      </c>
      <c r="BP20" s="30">
        <f>IF($C$20&lt;BR20,0,HLOOKUP($C$20,BR20:CG20,1))</f>
        <v>0</v>
      </c>
      <c r="BQ20" s="30" t="b">
        <f t="shared" si="10"/>
        <v>0</v>
      </c>
      <c r="BR20" s="37">
        <v>0</v>
      </c>
      <c r="BS20" s="37">
        <v>0</v>
      </c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</row>
    <row r="21" spans="8:131" ht="13.5" customHeight="1" hidden="1">
      <c r="H21" s="2" t="s">
        <v>5</v>
      </c>
      <c r="I21" s="11">
        <v>3</v>
      </c>
      <c r="J21" s="2">
        <v>16</v>
      </c>
      <c r="K21" s="2">
        <f t="shared" si="8"/>
        <v>0</v>
      </c>
      <c r="L21" s="2">
        <f>IF(I21=$D$18,IF(J21=$D$23,N21,))</f>
        <v>247</v>
      </c>
      <c r="N21" s="2">
        <f t="shared" si="9"/>
        <v>247</v>
      </c>
      <c r="O21" s="8">
        <v>23</v>
      </c>
      <c r="P21" s="8">
        <v>222</v>
      </c>
      <c r="Q21" s="8">
        <v>244</v>
      </c>
      <c r="R21" s="8">
        <v>245</v>
      </c>
      <c r="S21" s="8">
        <v>246</v>
      </c>
      <c r="T21" s="8">
        <v>247</v>
      </c>
      <c r="V21" s="32">
        <v>139</v>
      </c>
      <c r="W21" s="32">
        <v>6</v>
      </c>
      <c r="X21" s="32">
        <v>165</v>
      </c>
      <c r="Y21" s="32">
        <v>19</v>
      </c>
      <c r="Z21" s="32">
        <v>78</v>
      </c>
      <c r="AA21" s="32">
        <v>27</v>
      </c>
      <c r="AB21" s="32">
        <v>42</v>
      </c>
      <c r="AC21" s="32">
        <v>26</v>
      </c>
      <c r="AD21" s="32">
        <v>10</v>
      </c>
      <c r="AE21" s="32">
        <v>8</v>
      </c>
      <c r="AF21" s="38">
        <v>163</v>
      </c>
      <c r="AG21" s="38">
        <v>102</v>
      </c>
      <c r="AH21" s="32">
        <v>166</v>
      </c>
      <c r="AI21" s="30"/>
      <c r="AJ21" s="32">
        <v>10</v>
      </c>
      <c r="AK21" s="32">
        <v>11</v>
      </c>
      <c r="AL21" s="32">
        <v>12</v>
      </c>
      <c r="AM21" s="32">
        <v>14</v>
      </c>
      <c r="AN21" s="32">
        <v>105</v>
      </c>
      <c r="AO21" s="32">
        <v>161</v>
      </c>
      <c r="AP21" s="32">
        <v>253</v>
      </c>
      <c r="AQ21" s="32">
        <v>355</v>
      </c>
      <c r="AR21" s="32">
        <v>24</v>
      </c>
      <c r="AS21" s="32">
        <v>284</v>
      </c>
      <c r="AT21" s="32">
        <v>227</v>
      </c>
      <c r="AU21" s="32">
        <v>126</v>
      </c>
      <c r="AV21" s="32">
        <v>12</v>
      </c>
      <c r="AW21" s="32">
        <v>12</v>
      </c>
      <c r="AX21" s="32">
        <v>304</v>
      </c>
      <c r="AY21" s="32">
        <v>598</v>
      </c>
      <c r="BA21" s="32">
        <v>9</v>
      </c>
      <c r="BB21" s="32">
        <v>12</v>
      </c>
      <c r="BC21" s="32">
        <v>26</v>
      </c>
      <c r="BD21" s="32">
        <v>12</v>
      </c>
      <c r="BE21" s="32">
        <v>12</v>
      </c>
      <c r="BF21" s="32">
        <v>318</v>
      </c>
      <c r="BG21" s="32">
        <v>13</v>
      </c>
      <c r="BH21" s="32">
        <v>13</v>
      </c>
      <c r="BI21" s="30"/>
      <c r="BL21" s="2" t="s">
        <v>4</v>
      </c>
      <c r="BM21" s="11">
        <v>2</v>
      </c>
      <c r="BN21" s="2">
        <v>4</v>
      </c>
      <c r="BP21" s="30">
        <f>IF($C$20&lt;BR21,0,HLOOKUP($C$20,BR21:DD21,1))</f>
        <v>655</v>
      </c>
      <c r="BQ21" s="30" t="b">
        <f t="shared" si="10"/>
        <v>0</v>
      </c>
      <c r="BR21" s="32">
        <v>3</v>
      </c>
      <c r="BS21" s="32">
        <v>18</v>
      </c>
      <c r="BT21" s="32">
        <v>19</v>
      </c>
      <c r="BU21" s="32">
        <v>22</v>
      </c>
      <c r="BV21" s="32">
        <v>31</v>
      </c>
      <c r="BW21" s="32">
        <v>36</v>
      </c>
      <c r="BX21" s="32">
        <v>37</v>
      </c>
      <c r="BY21" s="32">
        <v>53</v>
      </c>
      <c r="BZ21" s="32">
        <v>54</v>
      </c>
      <c r="CA21" s="32">
        <v>59</v>
      </c>
      <c r="CB21" s="32">
        <v>61</v>
      </c>
      <c r="CC21" s="32">
        <v>62</v>
      </c>
      <c r="CD21" s="32">
        <v>64</v>
      </c>
      <c r="CE21" s="32">
        <v>65</v>
      </c>
      <c r="CF21" s="32">
        <v>68</v>
      </c>
      <c r="CG21" s="32">
        <v>69</v>
      </c>
      <c r="CH21" s="32">
        <v>70</v>
      </c>
      <c r="CI21" s="32">
        <v>71</v>
      </c>
      <c r="CJ21" s="32">
        <v>72</v>
      </c>
      <c r="CK21" s="32">
        <v>73</v>
      </c>
      <c r="CL21" s="32">
        <v>77</v>
      </c>
      <c r="CM21" s="32">
        <v>483</v>
      </c>
      <c r="CN21" s="32">
        <v>484</v>
      </c>
      <c r="CO21" s="32">
        <v>489</v>
      </c>
      <c r="CP21" s="32">
        <v>530</v>
      </c>
      <c r="CQ21" s="32">
        <v>533</v>
      </c>
      <c r="CR21" s="32">
        <v>534</v>
      </c>
      <c r="CS21" s="32">
        <v>536</v>
      </c>
      <c r="CT21" s="32">
        <v>537</v>
      </c>
      <c r="CU21" s="32">
        <v>610</v>
      </c>
      <c r="CV21" s="32">
        <v>616</v>
      </c>
      <c r="CW21" s="32">
        <v>617</v>
      </c>
      <c r="CX21" s="32">
        <v>618</v>
      </c>
      <c r="CY21" s="32">
        <v>619</v>
      </c>
      <c r="CZ21" s="32">
        <v>620</v>
      </c>
      <c r="DA21" s="32">
        <v>632</v>
      </c>
      <c r="DB21" s="32">
        <v>634</v>
      </c>
      <c r="DC21" s="32">
        <v>635</v>
      </c>
      <c r="DD21" s="32">
        <v>655</v>
      </c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</row>
    <row r="22" spans="2:131" ht="13.5" customHeight="1" hidden="1">
      <c r="B22" s="2" t="s">
        <v>3</v>
      </c>
      <c r="C22" s="2" t="s">
        <v>4</v>
      </c>
      <c r="D22" s="2" t="s">
        <v>5</v>
      </c>
      <c r="E22" s="2" t="s">
        <v>6</v>
      </c>
      <c r="F22" s="2" t="s">
        <v>7</v>
      </c>
      <c r="G22" s="2" t="s">
        <v>11</v>
      </c>
      <c r="H22" s="2" t="s">
        <v>5</v>
      </c>
      <c r="I22" s="11">
        <v>3</v>
      </c>
      <c r="J22" s="2">
        <v>17</v>
      </c>
      <c r="K22" s="2">
        <f t="shared" si="8"/>
        <v>0</v>
      </c>
      <c r="L22" s="2">
        <f>IF(I22=$D$18,IF(J22=$D$23,N22,))</f>
        <v>0</v>
      </c>
      <c r="N22" s="2">
        <f t="shared" si="9"/>
        <v>349</v>
      </c>
      <c r="O22" s="8">
        <v>146</v>
      </c>
      <c r="P22" s="8">
        <v>177</v>
      </c>
      <c r="Q22" s="8">
        <v>346</v>
      </c>
      <c r="R22" s="8">
        <v>347</v>
      </c>
      <c r="S22" s="8">
        <v>348</v>
      </c>
      <c r="T22" s="8">
        <v>349</v>
      </c>
      <c r="V22" s="32">
        <v>149</v>
      </c>
      <c r="W22" s="32">
        <v>6</v>
      </c>
      <c r="X22" s="32">
        <v>166</v>
      </c>
      <c r="Y22" s="32">
        <v>20</v>
      </c>
      <c r="Z22" s="32">
        <v>79</v>
      </c>
      <c r="AA22" s="32">
        <v>28</v>
      </c>
      <c r="AB22" s="32">
        <v>43</v>
      </c>
      <c r="AC22" s="32">
        <v>27</v>
      </c>
      <c r="AD22" s="32">
        <v>10</v>
      </c>
      <c r="AE22" s="32">
        <v>8</v>
      </c>
      <c r="AF22" s="38">
        <v>165</v>
      </c>
      <c r="AG22" s="38">
        <v>103</v>
      </c>
      <c r="AH22" s="32">
        <v>168</v>
      </c>
      <c r="AI22" s="30"/>
      <c r="AJ22" s="32">
        <v>10</v>
      </c>
      <c r="AK22" s="32">
        <v>12</v>
      </c>
      <c r="AL22" s="32">
        <v>13</v>
      </c>
      <c r="AM22" s="32">
        <v>15</v>
      </c>
      <c r="AN22" s="32">
        <v>106</v>
      </c>
      <c r="AO22" s="32">
        <v>162</v>
      </c>
      <c r="AP22" s="32">
        <v>254</v>
      </c>
      <c r="AQ22" s="32">
        <v>356</v>
      </c>
      <c r="AR22" s="32">
        <v>25</v>
      </c>
      <c r="AS22" s="32">
        <v>284</v>
      </c>
      <c r="AT22" s="32">
        <v>227</v>
      </c>
      <c r="AU22" s="32">
        <v>127</v>
      </c>
      <c r="AV22" s="32">
        <v>13</v>
      </c>
      <c r="AW22" s="32">
        <v>13</v>
      </c>
      <c r="AX22" s="32">
        <v>305</v>
      </c>
      <c r="AY22" s="32">
        <v>599</v>
      </c>
      <c r="BA22" s="32">
        <v>10</v>
      </c>
      <c r="BB22" s="32">
        <v>13</v>
      </c>
      <c r="BC22" s="32">
        <v>27</v>
      </c>
      <c r="BD22" s="32">
        <v>13</v>
      </c>
      <c r="BE22" s="32">
        <v>13</v>
      </c>
      <c r="BF22" s="32">
        <v>319</v>
      </c>
      <c r="BG22" s="32">
        <v>14</v>
      </c>
      <c r="BH22" s="32">
        <v>14</v>
      </c>
      <c r="BI22" s="30"/>
      <c r="BL22" s="2" t="s">
        <v>4</v>
      </c>
      <c r="BM22" s="11">
        <v>2</v>
      </c>
      <c r="BN22" s="2">
        <v>5</v>
      </c>
      <c r="BP22" s="30">
        <f>IF($C$20&lt;BR22,0,HLOOKUP($C$20,BR22:CG22,1))</f>
        <v>18</v>
      </c>
      <c r="BQ22" s="30" t="b">
        <f t="shared" si="10"/>
        <v>0</v>
      </c>
      <c r="BR22" s="37">
        <f>O19+3</f>
        <v>17</v>
      </c>
      <c r="BS22" s="37">
        <f>P19+3</f>
        <v>18</v>
      </c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</row>
    <row r="23" spans="2:131" ht="13.5" customHeight="1" hidden="1">
      <c r="B23" s="2">
        <f>IF($D$18=1,IF($D$19&lt;9,$D$19+1,IF($D$19&lt;13,$D$19+3,IF($D$19&lt;14,$D$19+6,$D$19+7))),0)</f>
        <v>0</v>
      </c>
      <c r="C23" s="2">
        <f>IF($D$18=2,IF($D$19&lt;3,$D$19,$D$19+1),0)</f>
        <v>0</v>
      </c>
      <c r="D23" s="2">
        <f>IF($D$18=3,IF($D$19&lt;2,$D$19+13,$D$19+14),0)</f>
        <v>16</v>
      </c>
      <c r="E23" s="2">
        <f>IF($D$18=4,$D$19+16,0)</f>
        <v>0</v>
      </c>
      <c r="F23" s="2">
        <f>IF($D$18=5,IF($D$19&lt;2,$D$19+6,IF($D$19&lt;4,$D$19+9,$D$19+25)),0)</f>
        <v>0</v>
      </c>
      <c r="G23" s="2">
        <f>IF($D$18=6,IF($D$19&lt;5,$D$19,IF($D$19&lt;9,$D$19+1,IF($D$19&lt;10,$D$19+8,0))),0)</f>
        <v>0</v>
      </c>
      <c r="H23" s="2" t="s">
        <v>5</v>
      </c>
      <c r="I23" s="11">
        <v>3</v>
      </c>
      <c r="J23" s="2">
        <v>18</v>
      </c>
      <c r="K23" s="2">
        <f t="shared" si="8"/>
        <v>0</v>
      </c>
      <c r="L23" s="2">
        <f>IF(I23=$D$18,IF(J23=$D$23,N23,))</f>
        <v>0</v>
      </c>
      <c r="N23" s="2">
        <f t="shared" si="9"/>
        <v>18</v>
      </c>
      <c r="O23" s="8">
        <v>13</v>
      </c>
      <c r="P23" s="8">
        <v>14</v>
      </c>
      <c r="Q23" s="8">
        <v>15</v>
      </c>
      <c r="R23" s="8">
        <v>16</v>
      </c>
      <c r="S23" s="8">
        <v>17</v>
      </c>
      <c r="T23" s="8">
        <v>18</v>
      </c>
      <c r="V23" s="32">
        <v>150</v>
      </c>
      <c r="W23" s="32">
        <v>7</v>
      </c>
      <c r="X23" s="32">
        <v>416</v>
      </c>
      <c r="Y23" s="32">
        <v>21</v>
      </c>
      <c r="Z23" s="32">
        <v>81</v>
      </c>
      <c r="AA23" s="32">
        <v>29</v>
      </c>
      <c r="AB23" s="32">
        <v>44</v>
      </c>
      <c r="AC23" s="32">
        <v>28</v>
      </c>
      <c r="AD23" s="32">
        <v>10</v>
      </c>
      <c r="AE23" s="32">
        <v>9</v>
      </c>
      <c r="AF23" s="38">
        <v>166</v>
      </c>
      <c r="AG23" s="38">
        <v>104</v>
      </c>
      <c r="AH23" s="32">
        <v>210</v>
      </c>
      <c r="AI23" s="30"/>
      <c r="AJ23" s="32">
        <v>10</v>
      </c>
      <c r="AK23" s="32">
        <v>13</v>
      </c>
      <c r="AL23" s="32">
        <v>14</v>
      </c>
      <c r="AM23" s="32">
        <v>16</v>
      </c>
      <c r="AN23" s="32">
        <v>107</v>
      </c>
      <c r="AO23" s="32">
        <v>163</v>
      </c>
      <c r="AP23" s="32">
        <v>255</v>
      </c>
      <c r="AQ23" s="32">
        <v>357</v>
      </c>
      <c r="AR23" s="32">
        <v>26</v>
      </c>
      <c r="AS23" s="32">
        <v>285</v>
      </c>
      <c r="AT23" s="32">
        <v>228</v>
      </c>
      <c r="AU23" s="32">
        <v>134</v>
      </c>
      <c r="AV23" s="32">
        <v>14</v>
      </c>
      <c r="AW23" s="32">
        <v>14</v>
      </c>
      <c r="AX23" s="32">
        <v>307</v>
      </c>
      <c r="AY23" s="32">
        <v>600</v>
      </c>
      <c r="BA23" s="32">
        <v>11</v>
      </c>
      <c r="BB23" s="32">
        <v>14</v>
      </c>
      <c r="BC23" s="32">
        <v>28</v>
      </c>
      <c r="BD23" s="32">
        <v>14</v>
      </c>
      <c r="BE23" s="32">
        <v>15</v>
      </c>
      <c r="BF23" s="32">
        <v>320</v>
      </c>
      <c r="BG23" s="32">
        <v>16</v>
      </c>
      <c r="BH23" s="32">
        <v>16</v>
      </c>
      <c r="BI23" s="30"/>
      <c r="BL23" s="2" t="s">
        <v>5</v>
      </c>
      <c r="BM23" s="11">
        <v>3</v>
      </c>
      <c r="BN23" s="2">
        <v>14</v>
      </c>
      <c r="BP23" s="30">
        <f>IF($C$20&lt;BR23,0,HLOOKUP($C$20,BR23:CG23,1))</f>
        <v>362</v>
      </c>
      <c r="BQ23" s="30" t="b">
        <f t="shared" si="10"/>
        <v>0</v>
      </c>
      <c r="BR23" s="32">
        <v>145</v>
      </c>
      <c r="BS23" s="32">
        <v>150</v>
      </c>
      <c r="BT23" s="32">
        <v>151</v>
      </c>
      <c r="BU23" s="32">
        <v>156</v>
      </c>
      <c r="BV23" s="32">
        <v>167</v>
      </c>
      <c r="BW23" s="32">
        <v>168</v>
      </c>
      <c r="BX23" s="32">
        <v>171</v>
      </c>
      <c r="BY23" s="32">
        <v>176</v>
      </c>
      <c r="BZ23" s="32">
        <v>182</v>
      </c>
      <c r="CA23" s="32">
        <v>185</v>
      </c>
      <c r="CB23" s="32">
        <v>205</v>
      </c>
      <c r="CC23" s="32">
        <v>280</v>
      </c>
      <c r="CD23" s="32">
        <v>351</v>
      </c>
      <c r="CE23" s="32">
        <v>353</v>
      </c>
      <c r="CF23" s="32">
        <v>356</v>
      </c>
      <c r="CG23" s="32">
        <v>362</v>
      </c>
      <c r="CH23" s="32">
        <v>369</v>
      </c>
      <c r="CI23" s="32">
        <v>376</v>
      </c>
      <c r="CJ23" s="32">
        <v>377</v>
      </c>
      <c r="CK23" s="32">
        <v>530</v>
      </c>
      <c r="CL23" s="32">
        <v>532</v>
      </c>
      <c r="CM23" s="32">
        <v>533</v>
      </c>
      <c r="CN23" s="32">
        <v>538</v>
      </c>
      <c r="CO23" s="32">
        <v>545</v>
      </c>
      <c r="CP23" s="32">
        <v>549</v>
      </c>
      <c r="CQ23" s="32">
        <v>550</v>
      </c>
      <c r="CR23" s="32">
        <v>556</v>
      </c>
      <c r="CS23" s="32">
        <v>557</v>
      </c>
      <c r="CT23" s="32">
        <v>558</v>
      </c>
      <c r="CU23" s="32">
        <v>563</v>
      </c>
      <c r="CV23" s="32">
        <v>564</v>
      </c>
      <c r="CW23" s="32">
        <v>565</v>
      </c>
      <c r="CX23" s="32">
        <v>585</v>
      </c>
      <c r="CY23" s="32">
        <v>586</v>
      </c>
      <c r="CZ23" s="32">
        <v>645</v>
      </c>
      <c r="DA23" s="32">
        <v>733</v>
      </c>
      <c r="DB23" s="32">
        <v>734</v>
      </c>
      <c r="DC23" s="32">
        <v>750</v>
      </c>
      <c r="DD23" s="32">
        <v>751</v>
      </c>
      <c r="DE23" s="32">
        <v>780</v>
      </c>
      <c r="DF23" s="32">
        <v>781</v>
      </c>
      <c r="DG23" s="32">
        <v>798</v>
      </c>
      <c r="DH23" s="32">
        <v>799</v>
      </c>
      <c r="DI23" s="32">
        <v>805</v>
      </c>
      <c r="DJ23" s="32">
        <v>806</v>
      </c>
      <c r="DK23" s="32">
        <v>827</v>
      </c>
      <c r="DL23" s="32">
        <v>833</v>
      </c>
      <c r="DM23" s="32">
        <v>845</v>
      </c>
      <c r="DN23" s="32">
        <v>873</v>
      </c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</row>
    <row r="24" spans="8:131" ht="13.5" customHeight="1" hidden="1">
      <c r="H24" s="2" t="s">
        <v>6</v>
      </c>
      <c r="I24" s="11">
        <v>4</v>
      </c>
      <c r="J24" s="2">
        <v>17</v>
      </c>
      <c r="K24" s="2">
        <f t="shared" si="8"/>
        <v>0</v>
      </c>
      <c r="L24" s="2" t="b">
        <f>IF(I24=$D$18,IF(J24=$E$23,N24,))</f>
        <v>0</v>
      </c>
      <c r="N24" s="2">
        <f t="shared" si="9"/>
        <v>226</v>
      </c>
      <c r="O24" s="8">
        <v>206</v>
      </c>
      <c r="P24" s="8">
        <v>207</v>
      </c>
      <c r="Q24" s="8">
        <v>208</v>
      </c>
      <c r="R24" s="8">
        <v>224</v>
      </c>
      <c r="S24" s="8">
        <v>225</v>
      </c>
      <c r="T24" s="8">
        <v>226</v>
      </c>
      <c r="V24" s="32">
        <v>151</v>
      </c>
      <c r="W24" s="32">
        <v>7</v>
      </c>
      <c r="X24" s="32">
        <v>418</v>
      </c>
      <c r="Y24" s="32">
        <v>23</v>
      </c>
      <c r="Z24" s="32">
        <v>82</v>
      </c>
      <c r="AA24" s="32">
        <v>30</v>
      </c>
      <c r="AB24" s="32">
        <v>45</v>
      </c>
      <c r="AC24" s="32">
        <v>29</v>
      </c>
      <c r="AD24" s="32">
        <v>11</v>
      </c>
      <c r="AE24" s="32">
        <v>9</v>
      </c>
      <c r="AF24" s="38">
        <v>167</v>
      </c>
      <c r="AG24" s="38">
        <v>105</v>
      </c>
      <c r="AH24" s="32">
        <v>211</v>
      </c>
      <c r="AI24" s="30"/>
      <c r="AJ24" s="32">
        <v>11</v>
      </c>
      <c r="AK24" s="32">
        <v>14</v>
      </c>
      <c r="AL24" s="32">
        <v>15</v>
      </c>
      <c r="AM24" s="32">
        <v>17</v>
      </c>
      <c r="AN24" s="32">
        <v>108</v>
      </c>
      <c r="AO24" s="32">
        <v>164</v>
      </c>
      <c r="AP24" s="32">
        <v>256</v>
      </c>
      <c r="AQ24" s="32">
        <v>358</v>
      </c>
      <c r="AR24" s="32">
        <v>27</v>
      </c>
      <c r="AS24" s="32">
        <v>285</v>
      </c>
      <c r="AT24" s="32">
        <v>228</v>
      </c>
      <c r="AU24" s="32">
        <v>135</v>
      </c>
      <c r="AV24" s="32">
        <v>15</v>
      </c>
      <c r="AW24" s="32">
        <v>15</v>
      </c>
      <c r="AX24" s="32">
        <v>308</v>
      </c>
      <c r="AY24" s="32">
        <v>601</v>
      </c>
      <c r="BA24" s="32">
        <v>12</v>
      </c>
      <c r="BB24" s="32">
        <v>15</v>
      </c>
      <c r="BC24" s="32">
        <v>267</v>
      </c>
      <c r="BD24" s="32">
        <v>15</v>
      </c>
      <c r="BE24" s="32">
        <v>16</v>
      </c>
      <c r="BF24" s="32">
        <v>322</v>
      </c>
      <c r="BG24" s="32">
        <v>17</v>
      </c>
      <c r="BH24" s="32">
        <v>17</v>
      </c>
      <c r="BI24" s="30"/>
      <c r="BL24" s="2" t="s">
        <v>5</v>
      </c>
      <c r="BM24" s="11">
        <v>3</v>
      </c>
      <c r="BN24" s="2">
        <v>16</v>
      </c>
      <c r="BP24" s="30">
        <f>IF($C$20&lt;BR24,0,HLOOKUP($C$20,BR24:DH24,1))</f>
        <v>989</v>
      </c>
      <c r="BQ24" s="30">
        <f t="shared" si="10"/>
        <v>0</v>
      </c>
      <c r="BR24" s="32">
        <v>243</v>
      </c>
      <c r="BS24" s="32">
        <v>263</v>
      </c>
      <c r="BT24" s="32">
        <v>264</v>
      </c>
      <c r="BU24" s="32">
        <v>467</v>
      </c>
      <c r="BV24" s="32">
        <v>469</v>
      </c>
      <c r="BW24" s="32">
        <v>477</v>
      </c>
      <c r="BX24" s="32">
        <v>478</v>
      </c>
      <c r="BY24" s="32">
        <v>479</v>
      </c>
      <c r="BZ24" s="32">
        <v>486</v>
      </c>
      <c r="CA24" s="32">
        <v>516</v>
      </c>
      <c r="CB24" s="32">
        <v>517</v>
      </c>
      <c r="CC24" s="32">
        <v>518</v>
      </c>
      <c r="CD24" s="32">
        <v>519</v>
      </c>
      <c r="CE24" s="32">
        <v>520</v>
      </c>
      <c r="CF24" s="32">
        <v>529</v>
      </c>
      <c r="CG24" s="32">
        <v>545</v>
      </c>
      <c r="CH24" s="32">
        <v>613</v>
      </c>
      <c r="CI24" s="32">
        <v>614</v>
      </c>
      <c r="CJ24" s="32">
        <v>615</v>
      </c>
      <c r="CK24" s="32">
        <v>616</v>
      </c>
      <c r="CL24" s="32">
        <v>617</v>
      </c>
      <c r="CM24" s="32">
        <v>622</v>
      </c>
      <c r="CN24" s="32">
        <v>624</v>
      </c>
      <c r="CO24" s="32">
        <v>626</v>
      </c>
      <c r="CP24" s="32">
        <v>685</v>
      </c>
      <c r="CQ24" s="32">
        <v>717</v>
      </c>
      <c r="CR24" s="32">
        <v>772</v>
      </c>
      <c r="CS24" s="32">
        <v>809</v>
      </c>
      <c r="CT24" s="32">
        <v>810</v>
      </c>
      <c r="CU24" s="32">
        <v>811</v>
      </c>
      <c r="CV24" s="32">
        <v>821</v>
      </c>
      <c r="CW24" s="32">
        <v>822</v>
      </c>
      <c r="CX24" s="32">
        <v>823</v>
      </c>
      <c r="CY24" s="32">
        <v>881</v>
      </c>
      <c r="CZ24" s="32">
        <v>882</v>
      </c>
      <c r="DA24" s="32">
        <v>898</v>
      </c>
      <c r="DB24" s="32">
        <v>900</v>
      </c>
      <c r="DC24" s="32">
        <v>905</v>
      </c>
      <c r="DD24" s="32">
        <v>907</v>
      </c>
      <c r="DE24" s="32">
        <v>932</v>
      </c>
      <c r="DF24" s="32">
        <v>963</v>
      </c>
      <c r="DG24" s="32">
        <v>964</v>
      </c>
      <c r="DH24" s="32">
        <v>989</v>
      </c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</row>
    <row r="25" spans="8:131" ht="13.5" customHeight="1" hidden="1">
      <c r="H25" s="2" t="s">
        <v>6</v>
      </c>
      <c r="I25" s="11">
        <v>4</v>
      </c>
      <c r="J25" s="2">
        <v>18</v>
      </c>
      <c r="K25" s="2">
        <f t="shared" si="0"/>
        <v>0</v>
      </c>
      <c r="L25" s="2" t="b">
        <f>IF(I25=$D$18,IF(J25=$E$23,N25,))</f>
        <v>0</v>
      </c>
      <c r="N25" s="2">
        <f t="shared" si="9"/>
        <v>241</v>
      </c>
      <c r="O25" s="8">
        <v>236</v>
      </c>
      <c r="P25" s="8">
        <v>237</v>
      </c>
      <c r="Q25" s="8">
        <v>238</v>
      </c>
      <c r="R25" s="8">
        <v>239</v>
      </c>
      <c r="S25" s="8">
        <v>240</v>
      </c>
      <c r="T25" s="8">
        <v>241</v>
      </c>
      <c r="V25" s="32">
        <v>152</v>
      </c>
      <c r="W25" s="32">
        <v>8</v>
      </c>
      <c r="X25" s="32">
        <v>542</v>
      </c>
      <c r="Y25" s="32">
        <v>24</v>
      </c>
      <c r="Z25" s="32">
        <v>93</v>
      </c>
      <c r="AA25" s="32">
        <v>31</v>
      </c>
      <c r="AB25" s="32">
        <v>46</v>
      </c>
      <c r="AC25" s="32">
        <v>30</v>
      </c>
      <c r="AD25" s="32">
        <v>11</v>
      </c>
      <c r="AE25" s="32">
        <v>10</v>
      </c>
      <c r="AF25" s="38">
        <v>168</v>
      </c>
      <c r="AG25" s="38">
        <v>106</v>
      </c>
      <c r="AH25" s="32">
        <v>213</v>
      </c>
      <c r="AI25" s="30"/>
      <c r="AJ25" s="32">
        <v>11</v>
      </c>
      <c r="AK25" s="32">
        <v>15</v>
      </c>
      <c r="AL25" s="32">
        <v>16</v>
      </c>
      <c r="AM25" s="32">
        <v>20</v>
      </c>
      <c r="AN25" s="32">
        <v>109</v>
      </c>
      <c r="AO25" s="32">
        <v>165</v>
      </c>
      <c r="AP25" s="32">
        <v>259</v>
      </c>
      <c r="AQ25" s="32">
        <v>359</v>
      </c>
      <c r="AR25" s="32">
        <v>28</v>
      </c>
      <c r="AS25" s="32">
        <v>286</v>
      </c>
      <c r="AT25" s="32">
        <v>229</v>
      </c>
      <c r="AU25" s="32">
        <v>136</v>
      </c>
      <c r="AV25" s="32">
        <v>16</v>
      </c>
      <c r="AW25" s="32">
        <v>16</v>
      </c>
      <c r="AX25" s="32">
        <v>309</v>
      </c>
      <c r="AY25" s="32">
        <v>602</v>
      </c>
      <c r="BA25" s="32">
        <v>13</v>
      </c>
      <c r="BB25" s="32">
        <v>16</v>
      </c>
      <c r="BC25" s="32">
        <v>268</v>
      </c>
      <c r="BD25" s="32">
        <v>16</v>
      </c>
      <c r="BE25" s="32">
        <v>17</v>
      </c>
      <c r="BF25" s="32">
        <v>323</v>
      </c>
      <c r="BG25" s="32">
        <v>18</v>
      </c>
      <c r="BH25" s="32">
        <v>18</v>
      </c>
      <c r="BI25" s="30"/>
      <c r="BL25" s="2" t="s">
        <v>5</v>
      </c>
      <c r="BM25" s="11">
        <v>3</v>
      </c>
      <c r="BN25" s="2">
        <v>17</v>
      </c>
      <c r="BP25" s="30">
        <f>IF($C$20&lt;BR25,0,HLOOKUP($C$20,BR25:CF25,1))</f>
        <v>790</v>
      </c>
      <c r="BQ25" s="30" t="b">
        <f t="shared" si="10"/>
        <v>0</v>
      </c>
      <c r="BR25" s="32">
        <v>176</v>
      </c>
      <c r="BS25" s="32">
        <v>365</v>
      </c>
      <c r="BT25" s="32">
        <v>383</v>
      </c>
      <c r="BU25" s="32">
        <v>400</v>
      </c>
      <c r="BV25" s="32">
        <v>401</v>
      </c>
      <c r="BW25" s="32">
        <v>402</v>
      </c>
      <c r="BX25" s="32">
        <v>404</v>
      </c>
      <c r="BY25" s="32">
        <v>407</v>
      </c>
      <c r="BZ25" s="32">
        <v>453</v>
      </c>
      <c r="CA25" s="32">
        <v>454</v>
      </c>
      <c r="CB25" s="32">
        <v>457</v>
      </c>
      <c r="CC25" s="32">
        <v>582</v>
      </c>
      <c r="CD25" s="32">
        <v>611</v>
      </c>
      <c r="CE25" s="32">
        <v>693</v>
      </c>
      <c r="CF25" s="32">
        <v>790</v>
      </c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</row>
    <row r="26" spans="8:131" ht="13.5" customHeight="1" hidden="1">
      <c r="H26" s="2" t="s">
        <v>6</v>
      </c>
      <c r="I26" s="11">
        <v>4</v>
      </c>
      <c r="J26" s="2">
        <v>19</v>
      </c>
      <c r="K26" s="2">
        <f t="shared" si="0"/>
        <v>0</v>
      </c>
      <c r="L26" s="2" t="b">
        <f>IF(I26=$D$18,IF(J26=$E$23,N26,))</f>
        <v>0</v>
      </c>
      <c r="N26" s="2">
        <f t="shared" si="9"/>
        <v>223</v>
      </c>
      <c r="O26" s="8">
        <v>199</v>
      </c>
      <c r="P26" s="8">
        <v>200</v>
      </c>
      <c r="Q26" s="8">
        <v>201</v>
      </c>
      <c r="R26" s="8">
        <v>221</v>
      </c>
      <c r="S26" s="8">
        <v>222</v>
      </c>
      <c r="T26" s="8">
        <v>223</v>
      </c>
      <c r="V26" s="32">
        <v>166</v>
      </c>
      <c r="W26" s="32">
        <v>9</v>
      </c>
      <c r="X26" s="32">
        <v>543</v>
      </c>
      <c r="Y26" s="32">
        <v>25</v>
      </c>
      <c r="Z26" s="32">
        <v>96</v>
      </c>
      <c r="AA26" s="32">
        <v>32</v>
      </c>
      <c r="AB26" s="32">
        <v>47</v>
      </c>
      <c r="AC26" s="32">
        <v>31</v>
      </c>
      <c r="AD26" s="32">
        <v>12</v>
      </c>
      <c r="AE26" s="32">
        <v>11</v>
      </c>
      <c r="AF26" s="38">
        <v>169</v>
      </c>
      <c r="AG26" s="38">
        <v>107</v>
      </c>
      <c r="AH26" s="32">
        <v>214</v>
      </c>
      <c r="AI26" s="30"/>
      <c r="AJ26" s="32">
        <v>12</v>
      </c>
      <c r="AK26" s="32">
        <v>16</v>
      </c>
      <c r="AL26" s="32">
        <v>17</v>
      </c>
      <c r="AM26" s="32">
        <v>21</v>
      </c>
      <c r="AN26" s="32">
        <v>110</v>
      </c>
      <c r="AO26" s="32">
        <v>166</v>
      </c>
      <c r="AP26" s="70">
        <v>265</v>
      </c>
      <c r="AQ26" s="32">
        <v>360</v>
      </c>
      <c r="AR26" s="32">
        <v>37</v>
      </c>
      <c r="AS26" s="32">
        <v>286</v>
      </c>
      <c r="AT26" s="32">
        <v>229</v>
      </c>
      <c r="AU26" s="32">
        <v>137</v>
      </c>
      <c r="AV26" s="32">
        <v>17</v>
      </c>
      <c r="AW26" s="32">
        <v>17</v>
      </c>
      <c r="AX26" s="32">
        <v>310</v>
      </c>
      <c r="AY26" s="32">
        <v>603</v>
      </c>
      <c r="BA26" s="32">
        <v>13</v>
      </c>
      <c r="BB26" s="32">
        <v>17</v>
      </c>
      <c r="BC26" s="32">
        <v>269</v>
      </c>
      <c r="BD26" s="32">
        <v>17</v>
      </c>
      <c r="BE26" s="32">
        <v>18</v>
      </c>
      <c r="BF26" s="32">
        <v>324</v>
      </c>
      <c r="BG26" s="32">
        <v>19</v>
      </c>
      <c r="BH26" s="32">
        <v>19</v>
      </c>
      <c r="BI26" s="30"/>
      <c r="BL26" s="2" t="s">
        <v>5</v>
      </c>
      <c r="BM26" s="11">
        <v>3</v>
      </c>
      <c r="BN26" s="2">
        <v>18</v>
      </c>
      <c r="BP26" s="30">
        <f>IF($C$20&lt;BR26,0,HLOOKUP($C$20,BR26:CG26,1))</f>
        <v>641</v>
      </c>
      <c r="BQ26" s="30" t="b">
        <f t="shared" si="10"/>
        <v>0</v>
      </c>
      <c r="BR26" s="40">
        <v>30</v>
      </c>
      <c r="BS26" s="41">
        <v>31</v>
      </c>
      <c r="BT26" s="41">
        <v>32</v>
      </c>
      <c r="BU26" s="42">
        <v>33</v>
      </c>
      <c r="BV26" s="43">
        <v>36</v>
      </c>
      <c r="BW26" s="43">
        <v>641</v>
      </c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</row>
    <row r="27" spans="8:131" ht="13.5" customHeight="1" hidden="1">
      <c r="H27" s="2" t="s">
        <v>7</v>
      </c>
      <c r="I27" s="11">
        <v>5</v>
      </c>
      <c r="J27" s="2">
        <v>7</v>
      </c>
      <c r="K27" s="2">
        <f t="shared" si="0"/>
        <v>0</v>
      </c>
      <c r="L27" s="2" t="b">
        <f aca="true" t="shared" si="11" ref="L27:L32">IF(I27=$D$18,IF(J27=$F$23,N27,))</f>
        <v>0</v>
      </c>
      <c r="N27" s="2">
        <f t="shared" si="9"/>
        <v>116</v>
      </c>
      <c r="O27" s="8">
        <v>107</v>
      </c>
      <c r="P27" s="8">
        <v>108</v>
      </c>
      <c r="Q27" s="8">
        <v>112</v>
      </c>
      <c r="R27" s="8">
        <v>113</v>
      </c>
      <c r="S27" s="8">
        <v>114</v>
      </c>
      <c r="T27" s="8">
        <v>116</v>
      </c>
      <c r="V27" s="32">
        <v>167</v>
      </c>
      <c r="W27" s="32">
        <v>9</v>
      </c>
      <c r="X27" s="32">
        <v>579</v>
      </c>
      <c r="Y27" s="32">
        <v>42</v>
      </c>
      <c r="Z27" s="32">
        <v>101</v>
      </c>
      <c r="AA27" s="32">
        <v>33</v>
      </c>
      <c r="AB27" s="32">
        <v>48</v>
      </c>
      <c r="AC27" s="32">
        <v>33</v>
      </c>
      <c r="AD27" s="32">
        <v>12</v>
      </c>
      <c r="AE27" s="32">
        <v>12</v>
      </c>
      <c r="AF27" s="38">
        <v>173</v>
      </c>
      <c r="AG27" s="38">
        <v>108</v>
      </c>
      <c r="AH27" s="32">
        <v>215</v>
      </c>
      <c r="AI27" s="30"/>
      <c r="AJ27" s="32">
        <v>12</v>
      </c>
      <c r="AK27" s="32">
        <v>17</v>
      </c>
      <c r="AL27" s="32">
        <v>18</v>
      </c>
      <c r="AM27" s="32">
        <v>23</v>
      </c>
      <c r="AN27" s="32">
        <v>111</v>
      </c>
      <c r="AO27" s="32">
        <v>177</v>
      </c>
      <c r="AP27" s="70">
        <v>266</v>
      </c>
      <c r="AQ27" s="32">
        <v>361</v>
      </c>
      <c r="AR27" s="32">
        <v>38</v>
      </c>
      <c r="AS27" s="32">
        <v>287</v>
      </c>
      <c r="AT27" s="32">
        <v>230</v>
      </c>
      <c r="AU27" s="32">
        <v>138</v>
      </c>
      <c r="AV27" s="32">
        <v>18</v>
      </c>
      <c r="AW27" s="32">
        <v>19</v>
      </c>
      <c r="AX27" s="32">
        <v>311</v>
      </c>
      <c r="AY27" s="32">
        <v>604</v>
      </c>
      <c r="BA27" s="32">
        <v>14</v>
      </c>
      <c r="BB27" s="32">
        <v>18</v>
      </c>
      <c r="BC27" s="32">
        <v>270</v>
      </c>
      <c r="BD27" s="32">
        <v>18</v>
      </c>
      <c r="BE27" s="32">
        <v>19</v>
      </c>
      <c r="BF27" s="32">
        <v>325</v>
      </c>
      <c r="BG27" s="32">
        <v>20</v>
      </c>
      <c r="BH27" s="32">
        <v>20</v>
      </c>
      <c r="BI27" s="30"/>
      <c r="BL27" s="2" t="s">
        <v>6</v>
      </c>
      <c r="BM27" s="11">
        <v>4</v>
      </c>
      <c r="BN27" s="2">
        <v>18</v>
      </c>
      <c r="BP27" s="30">
        <f>IF($C$20&lt;BR27,0,HLOOKUP($C$20,BR27:CG27,1))</f>
        <v>725</v>
      </c>
      <c r="BQ27" s="30" t="b">
        <f aca="true" t="shared" si="12" ref="BQ27:BQ43">IF(I25=$D$18,IF(J25=$C$19,IF($C$20=BP27,BP27,0)))</f>
        <v>0</v>
      </c>
      <c r="BR27" s="41">
        <v>272</v>
      </c>
      <c r="BS27" s="41">
        <v>273</v>
      </c>
      <c r="BT27" s="40">
        <v>279</v>
      </c>
      <c r="BU27" s="40">
        <v>280</v>
      </c>
      <c r="BV27" s="40">
        <v>281</v>
      </c>
      <c r="BW27" s="40">
        <v>282</v>
      </c>
      <c r="BX27" s="40">
        <v>295</v>
      </c>
      <c r="BY27" s="40">
        <v>725</v>
      </c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</row>
    <row r="28" spans="8:131" ht="13.5" customHeight="1" hidden="1">
      <c r="H28" s="2" t="s">
        <v>7</v>
      </c>
      <c r="I28" s="11">
        <v>5</v>
      </c>
      <c r="J28" s="2">
        <v>11</v>
      </c>
      <c r="K28" s="2">
        <f t="shared" si="0"/>
        <v>0</v>
      </c>
      <c r="L28" s="2" t="b">
        <f t="shared" si="11"/>
        <v>0</v>
      </c>
      <c r="N28" s="2">
        <f t="shared" si="9"/>
        <v>6</v>
      </c>
      <c r="O28" s="8">
        <v>1</v>
      </c>
      <c r="P28" s="8">
        <v>2</v>
      </c>
      <c r="Q28" s="8">
        <v>2</v>
      </c>
      <c r="R28" s="8">
        <v>3</v>
      </c>
      <c r="S28" s="8">
        <v>5</v>
      </c>
      <c r="T28" s="8">
        <v>6</v>
      </c>
      <c r="V28" s="32">
        <v>168</v>
      </c>
      <c r="W28" s="32">
        <v>20</v>
      </c>
      <c r="X28" s="32">
        <v>586</v>
      </c>
      <c r="Y28" s="32">
        <v>43</v>
      </c>
      <c r="Z28" s="32">
        <v>102</v>
      </c>
      <c r="AA28" s="32">
        <v>35</v>
      </c>
      <c r="AB28" s="32">
        <v>49</v>
      </c>
      <c r="AC28" s="32">
        <v>34</v>
      </c>
      <c r="AD28" s="32">
        <v>12</v>
      </c>
      <c r="AE28" s="32">
        <v>13</v>
      </c>
      <c r="AF28" s="38">
        <v>174</v>
      </c>
      <c r="AG28" s="38">
        <v>109</v>
      </c>
      <c r="AH28" s="32">
        <v>216</v>
      </c>
      <c r="AI28" s="30"/>
      <c r="AJ28" s="32">
        <v>13</v>
      </c>
      <c r="AK28" s="32">
        <v>17</v>
      </c>
      <c r="AL28" s="32">
        <v>141</v>
      </c>
      <c r="AM28" s="32">
        <v>24</v>
      </c>
      <c r="AN28" s="32">
        <v>112</v>
      </c>
      <c r="AO28" s="32">
        <v>178</v>
      </c>
      <c r="AP28" s="70">
        <v>267</v>
      </c>
      <c r="AQ28" s="32">
        <v>362</v>
      </c>
      <c r="AR28" s="32">
        <v>39</v>
      </c>
      <c r="AS28" s="32">
        <v>287</v>
      </c>
      <c r="AT28" s="32">
        <v>230</v>
      </c>
      <c r="AU28" s="32">
        <v>150</v>
      </c>
      <c r="AV28" s="32">
        <v>19</v>
      </c>
      <c r="AW28" s="32">
        <v>20</v>
      </c>
      <c r="AX28" s="32">
        <v>312</v>
      </c>
      <c r="AY28" s="32">
        <v>605</v>
      </c>
      <c r="BA28" s="32">
        <v>14</v>
      </c>
      <c r="BB28" s="32">
        <v>19</v>
      </c>
      <c r="BC28" s="32">
        <v>345</v>
      </c>
      <c r="BD28" s="32">
        <v>19</v>
      </c>
      <c r="BE28" s="32">
        <v>20</v>
      </c>
      <c r="BF28" s="32">
        <v>326</v>
      </c>
      <c r="BG28" s="32">
        <v>21</v>
      </c>
      <c r="BH28" s="32">
        <v>21</v>
      </c>
      <c r="BI28" s="30"/>
      <c r="BL28" s="2" t="s">
        <v>6</v>
      </c>
      <c r="BM28" s="11">
        <v>4</v>
      </c>
      <c r="BN28" s="2">
        <v>19</v>
      </c>
      <c r="BP28" s="30">
        <f>IF($C$20&lt;BR28,0,HLOOKUP($C$20,BR28:BS28,1))</f>
        <v>390</v>
      </c>
      <c r="BQ28" s="30" t="b">
        <f t="shared" si="12"/>
        <v>0</v>
      </c>
      <c r="BR28" s="41">
        <v>233</v>
      </c>
      <c r="BS28" s="41">
        <v>390</v>
      </c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</row>
    <row r="29" spans="8:131" ht="13.5" customHeight="1" hidden="1">
      <c r="H29" s="2" t="s">
        <v>7</v>
      </c>
      <c r="I29" s="11">
        <v>5</v>
      </c>
      <c r="J29" s="2">
        <v>12</v>
      </c>
      <c r="K29" s="2">
        <f t="shared" si="0"/>
        <v>0</v>
      </c>
      <c r="L29" s="2" t="b">
        <f t="shared" si="11"/>
        <v>0</v>
      </c>
      <c r="N29" s="2">
        <f t="shared" si="9"/>
        <v>6</v>
      </c>
      <c r="O29" s="8">
        <v>1</v>
      </c>
      <c r="P29" s="8">
        <v>2</v>
      </c>
      <c r="Q29" s="8">
        <v>3</v>
      </c>
      <c r="R29" s="8">
        <v>4</v>
      </c>
      <c r="S29" s="8">
        <v>5</v>
      </c>
      <c r="T29" s="8">
        <v>6</v>
      </c>
      <c r="V29" s="32">
        <v>170</v>
      </c>
      <c r="W29" s="32">
        <v>22</v>
      </c>
      <c r="X29" s="32">
        <v>588</v>
      </c>
      <c r="Y29" s="32">
        <v>44</v>
      </c>
      <c r="Z29" s="32">
        <v>103</v>
      </c>
      <c r="AA29" s="32">
        <v>37</v>
      </c>
      <c r="AB29" s="32">
        <v>50</v>
      </c>
      <c r="AC29" s="32">
        <v>35</v>
      </c>
      <c r="AD29" s="32">
        <v>13</v>
      </c>
      <c r="AE29" s="32">
        <v>14</v>
      </c>
      <c r="AF29" s="38">
        <v>181</v>
      </c>
      <c r="AG29" s="38">
        <v>110</v>
      </c>
      <c r="AH29" s="32">
        <v>217</v>
      </c>
      <c r="AI29" s="30"/>
      <c r="AJ29" s="32">
        <v>13</v>
      </c>
      <c r="AK29" s="32">
        <v>18</v>
      </c>
      <c r="AL29" s="32">
        <v>143</v>
      </c>
      <c r="AM29" s="32">
        <v>25</v>
      </c>
      <c r="AN29" s="32">
        <v>113</v>
      </c>
      <c r="AO29" s="32">
        <v>179</v>
      </c>
      <c r="AP29" s="70">
        <v>268</v>
      </c>
      <c r="AQ29" s="32">
        <v>364</v>
      </c>
      <c r="AR29" s="32">
        <v>40</v>
      </c>
      <c r="AS29" s="32">
        <v>288</v>
      </c>
      <c r="AT29" s="32">
        <v>231</v>
      </c>
      <c r="AU29" s="32">
        <v>154</v>
      </c>
      <c r="AV29" s="32">
        <v>20</v>
      </c>
      <c r="AW29" s="32">
        <v>21</v>
      </c>
      <c r="AX29" s="32">
        <v>313</v>
      </c>
      <c r="AY29" s="32">
        <v>606</v>
      </c>
      <c r="BA29" s="32">
        <v>15</v>
      </c>
      <c r="BB29" s="32">
        <v>20</v>
      </c>
      <c r="BC29" s="32">
        <v>346</v>
      </c>
      <c r="BD29" s="32">
        <v>20</v>
      </c>
      <c r="BE29" s="32">
        <v>22</v>
      </c>
      <c r="BF29" s="32">
        <v>327</v>
      </c>
      <c r="BG29" s="32">
        <v>22</v>
      </c>
      <c r="BH29" s="32">
        <v>22</v>
      </c>
      <c r="BI29" s="30"/>
      <c r="BL29" s="2" t="s">
        <v>7</v>
      </c>
      <c r="BM29" s="11">
        <v>5</v>
      </c>
      <c r="BN29" s="2">
        <v>7</v>
      </c>
      <c r="BP29" s="30">
        <f>IF($C$20&lt;BR29,0,HLOOKUP($C$20,BR29:CG29,1))</f>
        <v>565</v>
      </c>
      <c r="BQ29" s="30" t="b">
        <f t="shared" si="12"/>
        <v>0</v>
      </c>
      <c r="BR29" s="32">
        <v>97</v>
      </c>
      <c r="BS29" s="32">
        <v>101</v>
      </c>
      <c r="BT29" s="32">
        <v>106</v>
      </c>
      <c r="BU29" s="32">
        <v>109</v>
      </c>
      <c r="BV29" s="32">
        <v>111</v>
      </c>
      <c r="BW29" s="32">
        <v>115</v>
      </c>
      <c r="BX29" s="32">
        <v>132</v>
      </c>
      <c r="BY29" s="32">
        <v>217</v>
      </c>
      <c r="BZ29" s="32">
        <v>218</v>
      </c>
      <c r="CA29" s="32">
        <v>279</v>
      </c>
      <c r="CB29" s="32">
        <v>295</v>
      </c>
      <c r="CC29" s="32">
        <v>329</v>
      </c>
      <c r="CD29" s="32">
        <v>471</v>
      </c>
      <c r="CE29" s="32">
        <v>514</v>
      </c>
      <c r="CF29" s="32">
        <v>547</v>
      </c>
      <c r="CG29" s="32">
        <v>565</v>
      </c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</row>
    <row r="30" spans="8:131" ht="13.5" customHeight="1" hidden="1">
      <c r="H30" s="2" t="s">
        <v>7</v>
      </c>
      <c r="I30" s="11">
        <v>5</v>
      </c>
      <c r="J30" s="2">
        <v>29</v>
      </c>
      <c r="K30" s="2">
        <f t="shared" si="0"/>
        <v>0</v>
      </c>
      <c r="L30" s="2" t="b">
        <f t="shared" si="11"/>
        <v>0</v>
      </c>
      <c r="N30" s="2">
        <f t="shared" si="9"/>
        <v>298</v>
      </c>
      <c r="O30" s="8">
        <v>263</v>
      </c>
      <c r="P30" s="8">
        <v>294</v>
      </c>
      <c r="Q30" s="8">
        <v>295</v>
      </c>
      <c r="R30" s="8">
        <v>296</v>
      </c>
      <c r="S30" s="8">
        <v>297</v>
      </c>
      <c r="T30" s="8">
        <v>298</v>
      </c>
      <c r="V30" s="32">
        <v>171</v>
      </c>
      <c r="W30" s="32">
        <v>23</v>
      </c>
      <c r="X30" s="32">
        <v>590</v>
      </c>
      <c r="Y30" s="32">
        <v>45</v>
      </c>
      <c r="Z30" s="32">
        <v>104</v>
      </c>
      <c r="AA30" s="32">
        <v>39</v>
      </c>
      <c r="AB30" s="32">
        <v>51</v>
      </c>
      <c r="AC30" s="32">
        <v>36</v>
      </c>
      <c r="AD30" s="32">
        <v>13</v>
      </c>
      <c r="AE30" s="32">
        <v>15</v>
      </c>
      <c r="AF30" s="38">
        <v>182</v>
      </c>
      <c r="AG30" s="38">
        <v>111</v>
      </c>
      <c r="AH30" s="32">
        <v>218</v>
      </c>
      <c r="AI30" s="30"/>
      <c r="AJ30" s="32">
        <v>14</v>
      </c>
      <c r="AK30" s="32">
        <v>19</v>
      </c>
      <c r="AL30" s="32">
        <v>146</v>
      </c>
      <c r="AM30" s="32">
        <v>26</v>
      </c>
      <c r="AN30" s="32">
        <v>114</v>
      </c>
      <c r="AO30" s="32">
        <v>180</v>
      </c>
      <c r="AP30" s="70">
        <v>269</v>
      </c>
      <c r="AQ30" s="32">
        <v>366</v>
      </c>
      <c r="AR30" s="32">
        <v>41</v>
      </c>
      <c r="AS30" s="32">
        <v>288</v>
      </c>
      <c r="AT30" s="32">
        <v>232</v>
      </c>
      <c r="AU30" s="32">
        <v>155</v>
      </c>
      <c r="AV30" s="32">
        <v>21</v>
      </c>
      <c r="AW30" s="32">
        <v>22</v>
      </c>
      <c r="AX30" s="32">
        <v>314</v>
      </c>
      <c r="AY30" s="32">
        <v>607</v>
      </c>
      <c r="BA30" s="32">
        <v>16</v>
      </c>
      <c r="BB30" s="32">
        <v>21</v>
      </c>
      <c r="BC30" s="32">
        <v>347</v>
      </c>
      <c r="BD30" s="32">
        <v>21</v>
      </c>
      <c r="BE30" s="32">
        <v>23</v>
      </c>
      <c r="BF30" s="32">
        <v>328</v>
      </c>
      <c r="BG30" s="32">
        <v>23</v>
      </c>
      <c r="BH30" s="32">
        <v>23</v>
      </c>
      <c r="BI30" s="30"/>
      <c r="BL30" s="2" t="s">
        <v>7</v>
      </c>
      <c r="BM30" s="11">
        <v>5</v>
      </c>
      <c r="BN30" s="2">
        <v>11</v>
      </c>
      <c r="BP30" s="30">
        <f>IF($C$20&lt;BR30,0,HLOOKUP($C$20,BR30:CM30,1))</f>
        <v>358</v>
      </c>
      <c r="BQ30" s="30" t="b">
        <f t="shared" si="12"/>
        <v>0</v>
      </c>
      <c r="BR30" s="32">
        <v>139</v>
      </c>
      <c r="BS30" s="32">
        <v>158</v>
      </c>
      <c r="BT30" s="32">
        <v>159</v>
      </c>
      <c r="BU30" s="32">
        <v>194</v>
      </c>
      <c r="BV30" s="32">
        <v>196</v>
      </c>
      <c r="BW30" s="32">
        <v>209</v>
      </c>
      <c r="BX30" s="32">
        <v>212</v>
      </c>
      <c r="BY30" s="32">
        <v>235</v>
      </c>
      <c r="BZ30" s="32">
        <v>236</v>
      </c>
      <c r="CA30" s="32">
        <v>237</v>
      </c>
      <c r="CB30" s="32">
        <v>238</v>
      </c>
      <c r="CC30" s="32">
        <v>239</v>
      </c>
      <c r="CD30" s="32">
        <v>264</v>
      </c>
      <c r="CE30" s="32">
        <v>266</v>
      </c>
      <c r="CF30" s="32">
        <v>267</v>
      </c>
      <c r="CG30" s="32">
        <v>270</v>
      </c>
      <c r="CH30" s="32">
        <v>271</v>
      </c>
      <c r="CI30" s="32">
        <v>272</v>
      </c>
      <c r="CJ30" s="32">
        <v>310</v>
      </c>
      <c r="CK30" s="32">
        <v>326</v>
      </c>
      <c r="CL30" s="32">
        <v>327</v>
      </c>
      <c r="CM30" s="32">
        <v>358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</row>
    <row r="31" spans="8:131" ht="13.5" customHeight="1" hidden="1">
      <c r="H31" s="2" t="s">
        <v>7</v>
      </c>
      <c r="I31" s="11">
        <v>5</v>
      </c>
      <c r="J31" s="2">
        <v>30</v>
      </c>
      <c r="K31" s="2">
        <f t="shared" si="0"/>
        <v>0</v>
      </c>
      <c r="L31" s="2" t="b">
        <f t="shared" si="11"/>
        <v>0</v>
      </c>
      <c r="N31" s="2">
        <f t="shared" si="9"/>
        <v>593</v>
      </c>
      <c r="O31" s="8">
        <v>573</v>
      </c>
      <c r="P31" s="8">
        <v>581</v>
      </c>
      <c r="Q31" s="8">
        <v>582</v>
      </c>
      <c r="R31" s="8">
        <v>583</v>
      </c>
      <c r="S31" s="8">
        <v>584</v>
      </c>
      <c r="T31" s="8">
        <v>593</v>
      </c>
      <c r="V31" s="32">
        <v>172</v>
      </c>
      <c r="W31" s="32">
        <v>24</v>
      </c>
      <c r="X31" s="32">
        <v>605</v>
      </c>
      <c r="Y31" s="32">
        <v>46</v>
      </c>
      <c r="Z31" s="32">
        <v>106</v>
      </c>
      <c r="AA31" s="32">
        <v>43</v>
      </c>
      <c r="AB31" s="32">
        <v>52</v>
      </c>
      <c r="AC31" s="32">
        <v>37</v>
      </c>
      <c r="AD31" s="32">
        <v>14</v>
      </c>
      <c r="AE31" s="32">
        <v>16</v>
      </c>
      <c r="AF31" s="38">
        <v>183</v>
      </c>
      <c r="AG31" s="38">
        <v>112</v>
      </c>
      <c r="AH31" s="32">
        <v>219</v>
      </c>
      <c r="AI31" s="30"/>
      <c r="AJ31" s="32">
        <v>14</v>
      </c>
      <c r="AK31" s="32">
        <v>20</v>
      </c>
      <c r="AL31" s="32">
        <v>147</v>
      </c>
      <c r="AM31" s="32">
        <v>27</v>
      </c>
      <c r="AN31" s="32">
        <v>115</v>
      </c>
      <c r="AO31" s="32">
        <v>181</v>
      </c>
      <c r="AP31" s="70">
        <v>270</v>
      </c>
      <c r="AQ31" s="32">
        <v>367</v>
      </c>
      <c r="AR31" s="32">
        <v>42</v>
      </c>
      <c r="AS31" s="32">
        <v>289</v>
      </c>
      <c r="AT31" s="32">
        <v>239</v>
      </c>
      <c r="AU31" s="32">
        <v>156</v>
      </c>
      <c r="AV31" s="32">
        <v>22</v>
      </c>
      <c r="AW31" s="32">
        <v>23</v>
      </c>
      <c r="AX31" s="32">
        <v>315</v>
      </c>
      <c r="AY31" s="32">
        <v>608</v>
      </c>
      <c r="BA31" s="32">
        <v>16</v>
      </c>
      <c r="BB31" s="32">
        <v>22</v>
      </c>
      <c r="BC31" s="32">
        <v>348</v>
      </c>
      <c r="BD31" s="32">
        <v>22</v>
      </c>
      <c r="BE31" s="32">
        <v>24</v>
      </c>
      <c r="BF31" s="32">
        <v>329</v>
      </c>
      <c r="BG31" s="32">
        <v>24</v>
      </c>
      <c r="BH31" s="32">
        <v>24</v>
      </c>
      <c r="BI31" s="30"/>
      <c r="BL31" s="2" t="s">
        <v>7</v>
      </c>
      <c r="BM31" s="11">
        <v>5</v>
      </c>
      <c r="BN31" s="2">
        <v>12</v>
      </c>
      <c r="BP31" s="30">
        <f>IF($C$20&lt;BR31,0,HLOOKUP($C$20,BR31:BU31,1))</f>
        <v>563</v>
      </c>
      <c r="BQ31" s="30" t="b">
        <f t="shared" si="12"/>
        <v>0</v>
      </c>
      <c r="BR31" s="41">
        <v>218</v>
      </c>
      <c r="BS31" s="41">
        <v>300</v>
      </c>
      <c r="BT31" s="40">
        <v>457</v>
      </c>
      <c r="BU31" s="40">
        <v>563</v>
      </c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</row>
    <row r="32" spans="8:131" ht="13.5" customHeight="1" hidden="1">
      <c r="H32" s="2" t="s">
        <v>7</v>
      </c>
      <c r="I32" s="11">
        <v>5</v>
      </c>
      <c r="J32" s="2">
        <v>31</v>
      </c>
      <c r="K32" s="2">
        <f t="shared" si="0"/>
        <v>0</v>
      </c>
      <c r="L32" s="2" t="b">
        <f t="shared" si="11"/>
        <v>0</v>
      </c>
      <c r="N32" s="2">
        <f t="shared" si="9"/>
        <v>806</v>
      </c>
      <c r="O32" s="8">
        <v>242</v>
      </c>
      <c r="P32" s="8">
        <v>243</v>
      </c>
      <c r="Q32" s="8">
        <v>775</v>
      </c>
      <c r="R32" s="8">
        <v>804</v>
      </c>
      <c r="S32" s="8">
        <v>805</v>
      </c>
      <c r="T32" s="8">
        <v>806</v>
      </c>
      <c r="V32" s="32">
        <v>173</v>
      </c>
      <c r="W32" s="32">
        <v>25</v>
      </c>
      <c r="X32" s="32">
        <v>606</v>
      </c>
      <c r="Y32" s="32">
        <v>47</v>
      </c>
      <c r="Z32" s="32">
        <v>107</v>
      </c>
      <c r="AA32" s="32">
        <v>46</v>
      </c>
      <c r="AB32" s="32">
        <v>53</v>
      </c>
      <c r="AC32" s="32">
        <v>38</v>
      </c>
      <c r="AD32" s="32">
        <v>14</v>
      </c>
      <c r="AE32" s="32">
        <v>17</v>
      </c>
      <c r="AF32" s="38">
        <v>184</v>
      </c>
      <c r="AG32" s="38">
        <v>113</v>
      </c>
      <c r="AH32" s="32">
        <v>220</v>
      </c>
      <c r="AI32" s="30"/>
      <c r="AJ32" s="32">
        <v>16</v>
      </c>
      <c r="AK32" s="32">
        <v>21</v>
      </c>
      <c r="AL32" s="32">
        <v>269</v>
      </c>
      <c r="AM32" s="32">
        <v>28</v>
      </c>
      <c r="AN32" s="32">
        <v>116</v>
      </c>
      <c r="AO32" s="32">
        <v>206</v>
      </c>
      <c r="AP32" s="70">
        <v>271</v>
      </c>
      <c r="AQ32" s="32">
        <v>368</v>
      </c>
      <c r="AR32" s="32">
        <v>43</v>
      </c>
      <c r="AS32" s="32">
        <v>289</v>
      </c>
      <c r="AT32" s="32">
        <v>240</v>
      </c>
      <c r="AU32" s="32">
        <v>157</v>
      </c>
      <c r="AV32" s="32">
        <v>23</v>
      </c>
      <c r="AW32" s="32">
        <v>24</v>
      </c>
      <c r="AX32" s="32">
        <v>316</v>
      </c>
      <c r="AY32" s="32">
        <v>609</v>
      </c>
      <c r="BA32" s="32">
        <v>17</v>
      </c>
      <c r="BB32" s="32">
        <v>23</v>
      </c>
      <c r="BC32" s="32">
        <v>349</v>
      </c>
      <c r="BD32" s="32">
        <v>23</v>
      </c>
      <c r="BE32" s="32">
        <v>25</v>
      </c>
      <c r="BF32" s="32">
        <v>330</v>
      </c>
      <c r="BG32" s="32">
        <v>25</v>
      </c>
      <c r="BH32" s="32">
        <v>25</v>
      </c>
      <c r="BI32" s="30"/>
      <c r="BL32" s="2" t="s">
        <v>7</v>
      </c>
      <c r="BM32" s="11">
        <v>5</v>
      </c>
      <c r="BN32" s="2">
        <v>29</v>
      </c>
      <c r="BP32" s="30">
        <f>IF($C$20&lt;BR32,0,HLOOKUP($C$20,BR32:CT32,1))</f>
        <v>666</v>
      </c>
      <c r="BQ32" s="30" t="b">
        <f t="shared" si="12"/>
        <v>0</v>
      </c>
      <c r="BR32" s="32">
        <v>233</v>
      </c>
      <c r="BS32" s="32">
        <v>237</v>
      </c>
      <c r="BT32" s="32">
        <v>244</v>
      </c>
      <c r="BU32" s="32">
        <v>245</v>
      </c>
      <c r="BV32" s="32">
        <v>247</v>
      </c>
      <c r="BW32" s="32">
        <v>349</v>
      </c>
      <c r="BX32" s="32">
        <v>352</v>
      </c>
      <c r="BY32" s="32">
        <v>354</v>
      </c>
      <c r="BZ32" s="32">
        <v>356</v>
      </c>
      <c r="CA32" s="32">
        <v>358</v>
      </c>
      <c r="CB32" s="32">
        <v>364</v>
      </c>
      <c r="CC32" s="32">
        <v>384</v>
      </c>
      <c r="CD32" s="32">
        <v>411</v>
      </c>
      <c r="CE32" s="32">
        <v>412</v>
      </c>
      <c r="CF32" s="32">
        <v>426</v>
      </c>
      <c r="CG32" s="32">
        <v>486</v>
      </c>
      <c r="CH32" s="32">
        <v>501</v>
      </c>
      <c r="CI32" s="32">
        <v>502</v>
      </c>
      <c r="CJ32" s="32">
        <v>503</v>
      </c>
      <c r="CK32" s="32">
        <v>504</v>
      </c>
      <c r="CL32" s="32">
        <v>506</v>
      </c>
      <c r="CM32" s="32">
        <v>507</v>
      </c>
      <c r="CN32" s="32">
        <v>544</v>
      </c>
      <c r="CO32" s="32">
        <v>545</v>
      </c>
      <c r="CP32" s="32">
        <v>547</v>
      </c>
      <c r="CQ32" s="32">
        <v>548</v>
      </c>
      <c r="CR32" s="32">
        <v>576</v>
      </c>
      <c r="CS32" s="32">
        <v>599</v>
      </c>
      <c r="CT32" s="32">
        <v>666</v>
      </c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</row>
    <row r="33" spans="8:131" ht="13.5" customHeight="1" hidden="1">
      <c r="H33" s="2" t="s">
        <v>11</v>
      </c>
      <c r="I33" s="11">
        <v>6</v>
      </c>
      <c r="J33" s="2">
        <v>1</v>
      </c>
      <c r="K33" s="2">
        <f t="shared" si="0"/>
        <v>0</v>
      </c>
      <c r="L33" s="2" t="b">
        <f>IF(I33=$D$18,IF(J33=$G$23,N33,))</f>
        <v>0</v>
      </c>
      <c r="N33" s="2">
        <f t="shared" si="9"/>
        <v>6</v>
      </c>
      <c r="O33" s="9">
        <v>1</v>
      </c>
      <c r="P33" s="9">
        <v>2</v>
      </c>
      <c r="Q33" s="9">
        <v>3</v>
      </c>
      <c r="R33" s="10">
        <v>4</v>
      </c>
      <c r="S33" s="10">
        <v>5</v>
      </c>
      <c r="T33" s="10">
        <v>6</v>
      </c>
      <c r="V33" s="32">
        <v>174</v>
      </c>
      <c r="W33" s="32">
        <v>25</v>
      </c>
      <c r="X33" s="32">
        <v>607</v>
      </c>
      <c r="Y33" s="32">
        <v>48</v>
      </c>
      <c r="Z33" s="32">
        <v>108</v>
      </c>
      <c r="AA33" s="32">
        <v>57</v>
      </c>
      <c r="AB33" s="32">
        <v>54</v>
      </c>
      <c r="AC33" s="32">
        <v>40</v>
      </c>
      <c r="AD33" s="32">
        <v>15</v>
      </c>
      <c r="AE33" s="32">
        <v>18</v>
      </c>
      <c r="AF33" s="38">
        <v>185</v>
      </c>
      <c r="AG33" s="38">
        <v>114</v>
      </c>
      <c r="AH33" s="32">
        <v>221</v>
      </c>
      <c r="AI33" s="30"/>
      <c r="AJ33" s="32">
        <v>16</v>
      </c>
      <c r="AK33" s="32">
        <v>22</v>
      </c>
      <c r="AL33" s="32">
        <v>350</v>
      </c>
      <c r="AM33" s="32">
        <v>29</v>
      </c>
      <c r="AN33" s="32">
        <v>117</v>
      </c>
      <c r="AO33" s="32">
        <v>281</v>
      </c>
      <c r="AP33" s="70">
        <v>272</v>
      </c>
      <c r="AQ33" s="32">
        <v>369</v>
      </c>
      <c r="AR33" s="32">
        <v>44</v>
      </c>
      <c r="AS33" s="32">
        <v>290</v>
      </c>
      <c r="AT33" s="32">
        <v>241</v>
      </c>
      <c r="AU33" s="32">
        <v>158</v>
      </c>
      <c r="AV33" s="32">
        <v>24</v>
      </c>
      <c r="AW33" s="32">
        <v>25</v>
      </c>
      <c r="AX33" s="32">
        <v>317</v>
      </c>
      <c r="AY33" s="32">
        <v>610</v>
      </c>
      <c r="BA33" s="32">
        <v>18</v>
      </c>
      <c r="BB33" s="32">
        <v>25</v>
      </c>
      <c r="BC33" s="32">
        <v>350</v>
      </c>
      <c r="BD33" s="32">
        <v>24</v>
      </c>
      <c r="BE33" s="32">
        <v>26</v>
      </c>
      <c r="BF33" s="32">
        <v>331</v>
      </c>
      <c r="BG33" s="32">
        <v>26</v>
      </c>
      <c r="BH33" s="32">
        <v>26</v>
      </c>
      <c r="BI33" s="30"/>
      <c r="BL33" s="2" t="s">
        <v>7</v>
      </c>
      <c r="BM33" s="11">
        <v>5</v>
      </c>
      <c r="BN33" s="2">
        <v>30</v>
      </c>
      <c r="BP33" s="30">
        <f>IF($C$20&lt;BR33,0,HLOOKUP($C$20,BR33:CG33,1))</f>
        <v>699</v>
      </c>
      <c r="BQ33" s="30" t="b">
        <f t="shared" si="12"/>
        <v>0</v>
      </c>
      <c r="BR33" s="37">
        <v>572</v>
      </c>
      <c r="BS33" s="37">
        <v>574</v>
      </c>
      <c r="BT33" s="42">
        <v>580</v>
      </c>
      <c r="BU33" s="43">
        <v>594</v>
      </c>
      <c r="BV33" s="43">
        <v>642</v>
      </c>
      <c r="BW33" s="43">
        <v>699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</row>
    <row r="34" spans="8:131" ht="13.5" customHeight="1" hidden="1">
      <c r="H34" s="2" t="s">
        <v>11</v>
      </c>
      <c r="I34" s="11">
        <v>6</v>
      </c>
      <c r="J34" s="2">
        <v>2</v>
      </c>
      <c r="K34" s="2">
        <f t="shared" si="0"/>
        <v>0</v>
      </c>
      <c r="L34" s="2" t="b">
        <f aca="true" t="shared" si="13" ref="L34:L41">IF(I34=$D$18,IF(J34=$G$23,N34,))</f>
        <v>0</v>
      </c>
      <c r="N34" s="2">
        <f t="shared" si="9"/>
        <v>6</v>
      </c>
      <c r="O34" s="8">
        <v>1</v>
      </c>
      <c r="P34" s="8">
        <v>2</v>
      </c>
      <c r="Q34" s="8">
        <v>3</v>
      </c>
      <c r="R34" s="8">
        <v>4</v>
      </c>
      <c r="S34" s="8">
        <v>5</v>
      </c>
      <c r="T34" s="8">
        <v>6</v>
      </c>
      <c r="V34" s="32">
        <v>175</v>
      </c>
      <c r="W34" s="32">
        <v>26</v>
      </c>
      <c r="X34" s="32">
        <v>608</v>
      </c>
      <c r="Y34" s="32">
        <v>49</v>
      </c>
      <c r="Z34" s="32">
        <v>111</v>
      </c>
      <c r="AA34" s="32">
        <v>57</v>
      </c>
      <c r="AB34" s="32">
        <v>55</v>
      </c>
      <c r="AC34" s="32">
        <v>49</v>
      </c>
      <c r="AD34" s="32">
        <v>15</v>
      </c>
      <c r="AE34" s="32">
        <v>19</v>
      </c>
      <c r="AF34" s="38">
        <v>186</v>
      </c>
      <c r="AG34" s="38">
        <v>115</v>
      </c>
      <c r="AH34" s="32">
        <v>222</v>
      </c>
      <c r="AI34" s="30"/>
      <c r="AJ34" s="32">
        <v>16</v>
      </c>
      <c r="AK34" s="32">
        <v>23</v>
      </c>
      <c r="AL34" s="32">
        <v>426</v>
      </c>
      <c r="AM34" s="32">
        <v>30</v>
      </c>
      <c r="AN34" s="32">
        <v>118</v>
      </c>
      <c r="AO34" s="32">
        <v>282</v>
      </c>
      <c r="AP34" s="70">
        <v>273</v>
      </c>
      <c r="AQ34" s="32">
        <v>370</v>
      </c>
      <c r="AR34" s="32">
        <v>45</v>
      </c>
      <c r="AS34" s="32">
        <v>291</v>
      </c>
      <c r="AT34" s="32">
        <v>242</v>
      </c>
      <c r="AU34" s="32">
        <v>159</v>
      </c>
      <c r="AV34" s="32">
        <v>25</v>
      </c>
      <c r="AW34" s="32">
        <v>26</v>
      </c>
      <c r="AX34" s="32">
        <v>318</v>
      </c>
      <c r="AY34" s="32">
        <v>611</v>
      </c>
      <c r="BA34" s="32">
        <v>20</v>
      </c>
      <c r="BB34" s="32">
        <v>26</v>
      </c>
      <c r="BC34" s="30"/>
      <c r="BD34" s="32">
        <v>25</v>
      </c>
      <c r="BE34" s="32">
        <v>27</v>
      </c>
      <c r="BF34" s="32">
        <v>332</v>
      </c>
      <c r="BG34" s="32">
        <v>27</v>
      </c>
      <c r="BH34" s="32">
        <v>27</v>
      </c>
      <c r="BI34" s="30"/>
      <c r="BL34" s="2" t="s">
        <v>7</v>
      </c>
      <c r="BM34" s="11">
        <v>5</v>
      </c>
      <c r="BN34" s="2">
        <v>31</v>
      </c>
      <c r="BP34" s="30">
        <f>IF($C$20&lt;BR34,0,HLOOKUP($C$20,BR34:CG34,1))</f>
        <v>246</v>
      </c>
      <c r="BQ34" s="30" t="b">
        <f t="shared" si="12"/>
        <v>0</v>
      </c>
      <c r="BR34" s="37">
        <f>O32+3</f>
        <v>245</v>
      </c>
      <c r="BS34" s="37">
        <f>P32+3</f>
        <v>246</v>
      </c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</row>
    <row r="35" spans="8:131" ht="13.5" customHeight="1" hidden="1">
      <c r="H35" s="2" t="s">
        <v>11</v>
      </c>
      <c r="I35" s="11">
        <v>6</v>
      </c>
      <c r="J35" s="2">
        <v>3</v>
      </c>
      <c r="K35" s="2">
        <f t="shared" si="0"/>
        <v>0</v>
      </c>
      <c r="L35" s="2" t="b">
        <f t="shared" si="13"/>
        <v>0</v>
      </c>
      <c r="N35" s="2">
        <f t="shared" si="9"/>
        <v>20</v>
      </c>
      <c r="O35" s="8">
        <v>15</v>
      </c>
      <c r="P35" s="8">
        <v>16</v>
      </c>
      <c r="Q35" s="8">
        <v>17</v>
      </c>
      <c r="R35" s="8">
        <v>18</v>
      </c>
      <c r="S35" s="8">
        <v>19</v>
      </c>
      <c r="T35" s="8">
        <v>20</v>
      </c>
      <c r="V35" s="32">
        <v>176</v>
      </c>
      <c r="W35" s="32">
        <v>26</v>
      </c>
      <c r="X35" s="32">
        <v>617</v>
      </c>
      <c r="Y35" s="32">
        <v>50</v>
      </c>
      <c r="Z35" s="32">
        <v>113</v>
      </c>
      <c r="AA35" s="32">
        <v>126</v>
      </c>
      <c r="AB35" s="32">
        <v>56</v>
      </c>
      <c r="AC35" s="32">
        <v>50</v>
      </c>
      <c r="AD35" s="32">
        <v>16</v>
      </c>
      <c r="AE35" s="32">
        <v>20</v>
      </c>
      <c r="AF35" s="38">
        <v>187</v>
      </c>
      <c r="AG35" s="38">
        <v>118</v>
      </c>
      <c r="AH35" s="32">
        <v>223</v>
      </c>
      <c r="AI35" s="30"/>
      <c r="AJ35" s="32">
        <v>16</v>
      </c>
      <c r="AK35" s="32">
        <v>24</v>
      </c>
      <c r="AL35" s="32">
        <v>459</v>
      </c>
      <c r="AM35" s="32">
        <v>32</v>
      </c>
      <c r="AN35" s="32">
        <v>119</v>
      </c>
      <c r="AO35" s="32">
        <v>283</v>
      </c>
      <c r="AP35" s="70">
        <v>274</v>
      </c>
      <c r="AQ35" s="32">
        <v>371</v>
      </c>
      <c r="AR35" s="32">
        <v>46</v>
      </c>
      <c r="AS35" s="32">
        <v>292</v>
      </c>
      <c r="AT35" s="32">
        <v>243</v>
      </c>
      <c r="AU35" s="32">
        <v>161</v>
      </c>
      <c r="AV35" s="32">
        <v>26</v>
      </c>
      <c r="AW35" s="32">
        <v>27</v>
      </c>
      <c r="AX35" s="32">
        <v>319</v>
      </c>
      <c r="AY35" s="32">
        <v>612</v>
      </c>
      <c r="BA35" s="32">
        <v>21</v>
      </c>
      <c r="BB35" s="32">
        <v>27</v>
      </c>
      <c r="BC35" s="30"/>
      <c r="BD35" s="32">
        <v>26</v>
      </c>
      <c r="BE35" s="32">
        <v>28</v>
      </c>
      <c r="BF35" s="32">
        <v>333</v>
      </c>
      <c r="BG35" s="32">
        <v>28</v>
      </c>
      <c r="BH35" s="32">
        <v>28</v>
      </c>
      <c r="BI35" s="30"/>
      <c r="BL35" s="2" t="s">
        <v>11</v>
      </c>
      <c r="BM35" s="11">
        <v>6</v>
      </c>
      <c r="BN35" s="2">
        <v>1</v>
      </c>
      <c r="BP35" s="30">
        <f>IF($C$20&lt;BR35,0,HLOOKUP($C$20,BR35:DR35,1))</f>
        <v>978</v>
      </c>
      <c r="BQ35" s="30" t="b">
        <f t="shared" si="12"/>
        <v>0</v>
      </c>
      <c r="BR35" s="32">
        <v>111</v>
      </c>
      <c r="BS35" s="32">
        <v>112</v>
      </c>
      <c r="BT35" s="32">
        <v>119</v>
      </c>
      <c r="BU35" s="32">
        <v>120</v>
      </c>
      <c r="BV35" s="32">
        <v>121</v>
      </c>
      <c r="BW35" s="32">
        <v>129</v>
      </c>
      <c r="BX35" s="32">
        <v>131</v>
      </c>
      <c r="BY35" s="32">
        <v>132</v>
      </c>
      <c r="BZ35" s="32">
        <v>133</v>
      </c>
      <c r="CA35" s="32">
        <v>145</v>
      </c>
      <c r="CB35" s="32">
        <v>149</v>
      </c>
      <c r="CC35" s="32">
        <v>151</v>
      </c>
      <c r="CD35" s="32">
        <v>331</v>
      </c>
      <c r="CE35" s="32">
        <v>332</v>
      </c>
      <c r="CF35" s="32">
        <v>354</v>
      </c>
      <c r="CG35" s="32">
        <v>382</v>
      </c>
      <c r="CH35" s="32">
        <v>387</v>
      </c>
      <c r="CI35" s="32">
        <v>388</v>
      </c>
      <c r="CJ35" s="32">
        <v>390</v>
      </c>
      <c r="CK35" s="32">
        <v>409</v>
      </c>
      <c r="CL35" s="32">
        <v>441</v>
      </c>
      <c r="CM35" s="32">
        <v>449</v>
      </c>
      <c r="CN35" s="32">
        <v>487</v>
      </c>
      <c r="CO35" s="32">
        <v>488</v>
      </c>
      <c r="CP35" s="32">
        <v>489</v>
      </c>
      <c r="CQ35" s="32">
        <v>495</v>
      </c>
      <c r="CR35" s="32">
        <v>583</v>
      </c>
      <c r="CS35" s="32">
        <v>622</v>
      </c>
      <c r="CT35" s="32">
        <v>623</v>
      </c>
      <c r="CU35" s="32">
        <v>626</v>
      </c>
      <c r="CV35" s="32">
        <v>627</v>
      </c>
      <c r="CW35" s="32">
        <v>628</v>
      </c>
      <c r="CX35" s="32">
        <v>715</v>
      </c>
      <c r="CY35" s="32">
        <v>722</v>
      </c>
      <c r="CZ35" s="32">
        <v>732</v>
      </c>
      <c r="DA35" s="32">
        <v>733</v>
      </c>
      <c r="DB35" s="32">
        <v>734</v>
      </c>
      <c r="DC35" s="32">
        <v>758</v>
      </c>
      <c r="DD35" s="32">
        <v>763</v>
      </c>
      <c r="DE35" s="32">
        <v>782</v>
      </c>
      <c r="DF35" s="32">
        <v>784</v>
      </c>
      <c r="DG35" s="32">
        <v>978</v>
      </c>
      <c r="DH35" s="32">
        <v>1055</v>
      </c>
      <c r="DI35" s="32">
        <v>1159</v>
      </c>
      <c r="DJ35" s="32">
        <v>1160</v>
      </c>
      <c r="DK35" s="32">
        <v>1162</v>
      </c>
      <c r="DL35" s="32">
        <v>1177</v>
      </c>
      <c r="DM35" s="32">
        <v>1183</v>
      </c>
      <c r="DN35" s="32">
        <v>1223</v>
      </c>
      <c r="DO35" s="32">
        <v>1224</v>
      </c>
      <c r="DP35" s="32">
        <v>1233</v>
      </c>
      <c r="DQ35" s="32">
        <v>1234</v>
      </c>
      <c r="DR35" s="32">
        <v>1297</v>
      </c>
      <c r="DS35" s="30"/>
      <c r="DT35" s="30"/>
      <c r="DU35" s="30"/>
      <c r="DV35" s="30"/>
      <c r="DW35" s="30"/>
      <c r="DX35" s="30"/>
      <c r="DY35" s="30"/>
      <c r="DZ35" s="30"/>
      <c r="EA35" s="30"/>
    </row>
    <row r="36" spans="8:131" ht="13.5" customHeight="1" hidden="1">
      <c r="H36" s="2" t="s">
        <v>11</v>
      </c>
      <c r="I36" s="11">
        <v>6</v>
      </c>
      <c r="J36" s="2">
        <v>4</v>
      </c>
      <c r="K36" s="2">
        <f t="shared" si="0"/>
        <v>0</v>
      </c>
      <c r="L36" s="2" t="b">
        <f t="shared" si="13"/>
        <v>0</v>
      </c>
      <c r="N36" s="2">
        <f t="shared" si="9"/>
        <v>6</v>
      </c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V36" s="32">
        <v>177</v>
      </c>
      <c r="W36" s="32">
        <v>27</v>
      </c>
      <c r="X36" s="32">
        <v>871</v>
      </c>
      <c r="Y36" s="32">
        <v>51</v>
      </c>
      <c r="Z36" s="34">
        <v>120</v>
      </c>
      <c r="AA36" s="32">
        <v>127</v>
      </c>
      <c r="AB36" s="32">
        <v>57</v>
      </c>
      <c r="AC36" s="32">
        <v>51</v>
      </c>
      <c r="AD36" s="32">
        <v>16</v>
      </c>
      <c r="AE36" s="32">
        <v>21</v>
      </c>
      <c r="AF36" s="38">
        <v>188</v>
      </c>
      <c r="AG36" s="38">
        <v>119</v>
      </c>
      <c r="AH36" s="32">
        <v>223</v>
      </c>
      <c r="AI36" s="30"/>
      <c r="AJ36" s="32">
        <v>17</v>
      </c>
      <c r="AK36" s="32">
        <v>25</v>
      </c>
      <c r="AL36" s="32">
        <v>514</v>
      </c>
      <c r="AM36" s="32">
        <v>33</v>
      </c>
      <c r="AN36" s="32">
        <v>120</v>
      </c>
      <c r="AO36" s="32">
        <v>284</v>
      </c>
      <c r="AP36" s="70">
        <v>275</v>
      </c>
      <c r="AQ36" s="32">
        <v>372</v>
      </c>
      <c r="AR36" s="32">
        <v>47</v>
      </c>
      <c r="AS36" s="32">
        <v>293</v>
      </c>
      <c r="AT36" s="32">
        <v>257</v>
      </c>
      <c r="AU36" s="32">
        <v>213</v>
      </c>
      <c r="AV36" s="32">
        <v>27</v>
      </c>
      <c r="AW36" s="32">
        <v>28</v>
      </c>
      <c r="AX36" s="32">
        <v>320</v>
      </c>
      <c r="AY36" s="32">
        <v>643</v>
      </c>
      <c r="BA36" s="32">
        <v>22</v>
      </c>
      <c r="BB36" s="32">
        <v>28</v>
      </c>
      <c r="BC36" s="30"/>
      <c r="BD36" s="32">
        <v>27</v>
      </c>
      <c r="BE36" s="32">
        <v>29</v>
      </c>
      <c r="BF36" s="32">
        <v>334</v>
      </c>
      <c r="BG36" s="32">
        <v>29</v>
      </c>
      <c r="BH36" s="32">
        <v>29</v>
      </c>
      <c r="BI36" s="30"/>
      <c r="BL36" s="2" t="s">
        <v>11</v>
      </c>
      <c r="BM36" s="11">
        <v>6</v>
      </c>
      <c r="BN36" s="2">
        <v>2</v>
      </c>
      <c r="BP36" s="30">
        <f>IF($C$20&lt;BR36,0,HLOOKUP($C$20,BR36:CG36,1))</f>
        <v>0</v>
      </c>
      <c r="BQ36" s="30" t="b">
        <f t="shared" si="12"/>
        <v>0</v>
      </c>
      <c r="BR36" s="37"/>
      <c r="BS36" s="37">
        <v>0</v>
      </c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</row>
    <row r="37" spans="8:131" ht="13.5" customHeight="1" hidden="1">
      <c r="H37" s="2" t="s">
        <v>11</v>
      </c>
      <c r="I37" s="11">
        <v>6</v>
      </c>
      <c r="J37" s="2">
        <v>6</v>
      </c>
      <c r="K37" s="2">
        <f t="shared" si="0"/>
        <v>0</v>
      </c>
      <c r="L37" s="2" t="b">
        <f t="shared" si="13"/>
        <v>0</v>
      </c>
      <c r="N37" s="2">
        <f t="shared" si="9"/>
        <v>6</v>
      </c>
      <c r="O37" s="8">
        <v>1</v>
      </c>
      <c r="P37" s="8">
        <v>2</v>
      </c>
      <c r="Q37" s="8">
        <v>3</v>
      </c>
      <c r="R37" s="8">
        <v>4</v>
      </c>
      <c r="S37" s="8">
        <v>5</v>
      </c>
      <c r="T37" s="8">
        <v>6</v>
      </c>
      <c r="V37" s="32">
        <v>178</v>
      </c>
      <c r="W37" s="32">
        <v>28</v>
      </c>
      <c r="X37" s="32">
        <v>874</v>
      </c>
      <c r="Y37" s="32">
        <v>52</v>
      </c>
      <c r="Z37" s="34">
        <v>122</v>
      </c>
      <c r="AA37" s="32">
        <v>137</v>
      </c>
      <c r="AB37" s="32">
        <v>58</v>
      </c>
      <c r="AC37" s="32">
        <v>52</v>
      </c>
      <c r="AD37" s="32">
        <v>18</v>
      </c>
      <c r="AE37" s="32">
        <v>22</v>
      </c>
      <c r="AF37" s="38">
        <v>189</v>
      </c>
      <c r="AG37" s="38">
        <v>120</v>
      </c>
      <c r="AH37" s="32">
        <v>285</v>
      </c>
      <c r="AI37" s="30"/>
      <c r="AJ37" s="32">
        <v>17</v>
      </c>
      <c r="AK37" s="32">
        <v>26</v>
      </c>
      <c r="AL37" s="32">
        <v>675</v>
      </c>
      <c r="AM37" s="32">
        <v>34</v>
      </c>
      <c r="AN37" s="32">
        <v>121</v>
      </c>
      <c r="AO37" s="32">
        <v>352</v>
      </c>
      <c r="AP37" s="70">
        <v>276</v>
      </c>
      <c r="AQ37" s="32">
        <v>373</v>
      </c>
      <c r="AR37" s="32">
        <v>48</v>
      </c>
      <c r="AS37" s="32">
        <v>296</v>
      </c>
      <c r="AT37" s="32">
        <v>280</v>
      </c>
      <c r="AU37" s="32">
        <v>214</v>
      </c>
      <c r="AV37" s="32">
        <v>28</v>
      </c>
      <c r="AW37" s="32">
        <v>30</v>
      </c>
      <c r="AX37" s="32">
        <v>321</v>
      </c>
      <c r="AY37" s="32">
        <v>645</v>
      </c>
      <c r="BA37" s="32">
        <v>23</v>
      </c>
      <c r="BB37" s="32">
        <v>29</v>
      </c>
      <c r="BC37" s="30"/>
      <c r="BD37" s="32">
        <v>28</v>
      </c>
      <c r="BE37" s="32">
        <v>30</v>
      </c>
      <c r="BF37" s="32">
        <v>335</v>
      </c>
      <c r="BG37" s="32">
        <v>30</v>
      </c>
      <c r="BH37" s="32">
        <v>30</v>
      </c>
      <c r="BI37" s="30"/>
      <c r="BL37" s="2" t="s">
        <v>11</v>
      </c>
      <c r="BM37" s="11">
        <v>6</v>
      </c>
      <c r="BN37" s="2">
        <v>3</v>
      </c>
      <c r="BP37" s="30">
        <f>IF($C$20&lt;BR37,0,HLOOKUP($C$20,BR37:BS37,1))</f>
        <v>0</v>
      </c>
      <c r="BQ37" s="30" t="b">
        <f t="shared" si="12"/>
        <v>0</v>
      </c>
      <c r="BR37" s="37">
        <v>0</v>
      </c>
      <c r="BS37" s="37">
        <v>0</v>
      </c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</row>
    <row r="38" spans="8:131" ht="13.5" customHeight="1" hidden="1">
      <c r="H38" s="2" t="s">
        <v>11</v>
      </c>
      <c r="I38" s="11">
        <v>6</v>
      </c>
      <c r="J38" s="2">
        <v>7</v>
      </c>
      <c r="K38" s="2">
        <f t="shared" si="0"/>
        <v>0</v>
      </c>
      <c r="L38" s="2" t="b">
        <f t="shared" si="13"/>
        <v>0</v>
      </c>
      <c r="N38" s="2">
        <f t="shared" si="9"/>
        <v>312</v>
      </c>
      <c r="O38" s="8">
        <v>307</v>
      </c>
      <c r="P38" s="8">
        <v>308</v>
      </c>
      <c r="Q38" s="8">
        <v>309</v>
      </c>
      <c r="R38" s="8">
        <v>310</v>
      </c>
      <c r="S38" s="8">
        <v>311</v>
      </c>
      <c r="T38" s="8">
        <v>312</v>
      </c>
      <c r="V38" s="32">
        <v>179</v>
      </c>
      <c r="W38" s="32">
        <v>29</v>
      </c>
      <c r="X38" s="32">
        <v>876</v>
      </c>
      <c r="Y38" s="32">
        <v>53</v>
      </c>
      <c r="Z38" s="35">
        <v>123</v>
      </c>
      <c r="AA38" s="32">
        <v>138</v>
      </c>
      <c r="AB38" s="32">
        <v>62</v>
      </c>
      <c r="AC38" s="32">
        <v>56</v>
      </c>
      <c r="AD38" s="32">
        <v>19</v>
      </c>
      <c r="AE38" s="32">
        <v>23</v>
      </c>
      <c r="AF38" s="38">
        <v>190</v>
      </c>
      <c r="AG38" s="38">
        <v>121</v>
      </c>
      <c r="AH38" s="32">
        <v>286</v>
      </c>
      <c r="AI38" s="30"/>
      <c r="AJ38" s="32">
        <v>18</v>
      </c>
      <c r="AK38" s="32">
        <v>27</v>
      </c>
      <c r="AL38" s="32">
        <v>680</v>
      </c>
      <c r="AM38" s="32">
        <v>35</v>
      </c>
      <c r="AN38" s="32">
        <v>122</v>
      </c>
      <c r="AO38" s="32">
        <v>359</v>
      </c>
      <c r="AP38" s="70">
        <v>277</v>
      </c>
      <c r="AQ38" s="32">
        <v>374</v>
      </c>
      <c r="AR38" s="32">
        <v>49</v>
      </c>
      <c r="AS38" s="32">
        <v>297</v>
      </c>
      <c r="AT38" s="32">
        <v>280</v>
      </c>
      <c r="AU38" s="32">
        <v>215</v>
      </c>
      <c r="AV38" s="32">
        <v>29</v>
      </c>
      <c r="AW38" s="32">
        <v>31</v>
      </c>
      <c r="AX38" s="32">
        <v>322</v>
      </c>
      <c r="AY38" s="32">
        <v>646</v>
      </c>
      <c r="BA38" s="32">
        <v>24</v>
      </c>
      <c r="BB38" s="32">
        <v>30</v>
      </c>
      <c r="BC38" s="30"/>
      <c r="BD38" s="32">
        <v>29</v>
      </c>
      <c r="BE38" s="32">
        <v>102</v>
      </c>
      <c r="BF38" s="32">
        <v>336</v>
      </c>
      <c r="BG38" s="32">
        <v>31</v>
      </c>
      <c r="BH38" s="32">
        <v>31</v>
      </c>
      <c r="BI38" s="30"/>
      <c r="BL38" s="2" t="s">
        <v>11</v>
      </c>
      <c r="BM38" s="11">
        <v>6</v>
      </c>
      <c r="BN38" s="2">
        <v>4</v>
      </c>
      <c r="BP38" s="30">
        <f>IF($C$20&lt;BR38,0,HLOOKUP($C$20,BR38:BS38,1))</f>
        <v>0</v>
      </c>
      <c r="BQ38" s="30" t="b">
        <f t="shared" si="12"/>
        <v>0</v>
      </c>
      <c r="BR38" s="37">
        <v>0</v>
      </c>
      <c r="BS38" s="37">
        <v>0</v>
      </c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</row>
    <row r="39" spans="8:131" ht="13.5" customHeight="1" hidden="1">
      <c r="H39" s="2" t="s">
        <v>11</v>
      </c>
      <c r="I39" s="11">
        <v>6</v>
      </c>
      <c r="J39" s="2">
        <v>8</v>
      </c>
      <c r="K39" s="2">
        <f t="shared" si="0"/>
        <v>0</v>
      </c>
      <c r="L39" s="2" t="b">
        <f t="shared" si="13"/>
        <v>0</v>
      </c>
      <c r="N39" s="2">
        <f t="shared" si="9"/>
        <v>7</v>
      </c>
      <c r="O39" s="9">
        <v>1</v>
      </c>
      <c r="P39" s="9">
        <v>2</v>
      </c>
      <c r="Q39" s="9">
        <v>3</v>
      </c>
      <c r="R39" s="12">
        <v>4</v>
      </c>
      <c r="S39" s="12">
        <v>5</v>
      </c>
      <c r="T39" s="12">
        <v>7</v>
      </c>
      <c r="V39" s="32">
        <v>181</v>
      </c>
      <c r="W39" s="32">
        <v>32</v>
      </c>
      <c r="X39" s="32">
        <v>890</v>
      </c>
      <c r="Y39" s="32">
        <v>58</v>
      </c>
      <c r="Z39" s="32">
        <v>124</v>
      </c>
      <c r="AA39" s="32">
        <v>139</v>
      </c>
      <c r="AB39" s="32">
        <v>63</v>
      </c>
      <c r="AC39" s="32">
        <v>59</v>
      </c>
      <c r="AD39" s="32">
        <v>20</v>
      </c>
      <c r="AE39" s="32">
        <v>24</v>
      </c>
      <c r="AF39" s="38">
        <v>191</v>
      </c>
      <c r="AG39" s="38">
        <v>123</v>
      </c>
      <c r="AH39" s="32">
        <v>287</v>
      </c>
      <c r="AI39" s="30"/>
      <c r="AJ39" s="32">
        <v>18</v>
      </c>
      <c r="AK39" s="32">
        <v>28</v>
      </c>
      <c r="AL39" s="32">
        <v>856</v>
      </c>
      <c r="AM39" s="32">
        <v>50</v>
      </c>
      <c r="AN39" s="32">
        <v>123</v>
      </c>
      <c r="AO39" s="32">
        <v>360</v>
      </c>
      <c r="AP39" s="70">
        <v>278</v>
      </c>
      <c r="AQ39" s="32">
        <v>375</v>
      </c>
      <c r="AR39" s="32">
        <v>50</v>
      </c>
      <c r="AS39" s="32">
        <v>298</v>
      </c>
      <c r="AT39" s="32">
        <v>281</v>
      </c>
      <c r="AU39" s="32">
        <v>216</v>
      </c>
      <c r="AV39" s="32">
        <v>30</v>
      </c>
      <c r="AW39" s="32">
        <v>33</v>
      </c>
      <c r="AX39" s="32">
        <v>323</v>
      </c>
      <c r="AY39" s="32">
        <v>648</v>
      </c>
      <c r="BA39" s="32">
        <v>25</v>
      </c>
      <c r="BB39" s="32">
        <v>31</v>
      </c>
      <c r="BC39" s="30"/>
      <c r="BD39" s="32">
        <v>30</v>
      </c>
      <c r="BE39" s="32">
        <v>126</v>
      </c>
      <c r="BF39" s="32">
        <v>337</v>
      </c>
      <c r="BG39" s="32">
        <v>32</v>
      </c>
      <c r="BH39" s="32">
        <v>32</v>
      </c>
      <c r="BI39" s="30"/>
      <c r="BL39" s="2" t="s">
        <v>11</v>
      </c>
      <c r="BM39" s="11">
        <v>6</v>
      </c>
      <c r="BN39" s="2">
        <v>6</v>
      </c>
      <c r="BP39" s="30">
        <f>IF($C$20&lt;BR39,0,HLOOKUP($C$20,BR39:CG39,1))</f>
        <v>0</v>
      </c>
      <c r="BQ39" s="30" t="b">
        <f t="shared" si="12"/>
        <v>0</v>
      </c>
      <c r="BR39" s="37">
        <v>1023</v>
      </c>
      <c r="BS39" s="37">
        <v>1025</v>
      </c>
      <c r="BT39" s="30">
        <v>1027</v>
      </c>
      <c r="BU39" s="30">
        <v>1031</v>
      </c>
      <c r="BV39" s="30">
        <v>1063</v>
      </c>
      <c r="BW39" s="30">
        <v>1065</v>
      </c>
      <c r="BX39" s="30">
        <v>1071</v>
      </c>
      <c r="BY39" s="30">
        <v>1088</v>
      </c>
      <c r="BZ39" s="30">
        <v>1089</v>
      </c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</row>
    <row r="40" spans="8:131" ht="13.5" customHeight="1" hidden="1">
      <c r="H40" s="2" t="s">
        <v>11</v>
      </c>
      <c r="I40" s="11">
        <v>6</v>
      </c>
      <c r="J40" s="2">
        <v>9</v>
      </c>
      <c r="K40" s="2">
        <f t="shared" si="0"/>
        <v>0</v>
      </c>
      <c r="L40" s="2" t="b">
        <f t="shared" si="13"/>
        <v>0</v>
      </c>
      <c r="N40" s="2">
        <f t="shared" si="9"/>
        <v>7</v>
      </c>
      <c r="O40" s="9">
        <v>1</v>
      </c>
      <c r="P40" s="9">
        <v>2</v>
      </c>
      <c r="Q40" s="9">
        <v>3</v>
      </c>
      <c r="R40" s="12">
        <v>4</v>
      </c>
      <c r="S40" s="12">
        <v>5</v>
      </c>
      <c r="T40" s="12">
        <v>7</v>
      </c>
      <c r="V40" s="32">
        <v>182</v>
      </c>
      <c r="W40" s="32">
        <v>34</v>
      </c>
      <c r="X40" s="32">
        <v>1101</v>
      </c>
      <c r="Y40" s="32">
        <v>59</v>
      </c>
      <c r="Z40" s="32">
        <v>125</v>
      </c>
      <c r="AA40" s="32">
        <v>140</v>
      </c>
      <c r="AB40" s="32">
        <v>64</v>
      </c>
      <c r="AC40" s="32">
        <v>60</v>
      </c>
      <c r="AD40" s="32">
        <v>21</v>
      </c>
      <c r="AE40" s="32">
        <v>25</v>
      </c>
      <c r="AF40" s="38">
        <v>192</v>
      </c>
      <c r="AG40" s="38">
        <v>124</v>
      </c>
      <c r="AH40" s="32">
        <v>288</v>
      </c>
      <c r="AI40" s="30"/>
      <c r="AJ40" s="32">
        <v>19</v>
      </c>
      <c r="AK40" s="32">
        <v>29</v>
      </c>
      <c r="AL40" s="32">
        <v>948</v>
      </c>
      <c r="AM40" s="32">
        <v>52</v>
      </c>
      <c r="AN40" s="32">
        <v>124</v>
      </c>
      <c r="AO40" s="32">
        <v>361</v>
      </c>
      <c r="AP40" s="70">
        <v>279</v>
      </c>
      <c r="AQ40" s="32">
        <v>376</v>
      </c>
      <c r="AR40" s="32">
        <v>51</v>
      </c>
      <c r="AS40" s="32">
        <v>299</v>
      </c>
      <c r="AT40" s="32">
        <v>281</v>
      </c>
      <c r="AU40" s="32">
        <v>280</v>
      </c>
      <c r="AV40" s="32">
        <v>31</v>
      </c>
      <c r="AW40" s="32">
        <v>34</v>
      </c>
      <c r="AX40" s="32">
        <v>324</v>
      </c>
      <c r="AY40" s="32">
        <v>650</v>
      </c>
      <c r="BA40" s="32">
        <v>26</v>
      </c>
      <c r="BB40" s="32">
        <v>32</v>
      </c>
      <c r="BC40" s="30"/>
      <c r="BD40" s="32">
        <v>31</v>
      </c>
      <c r="BE40" s="32">
        <v>129</v>
      </c>
      <c r="BF40" s="32">
        <v>338</v>
      </c>
      <c r="BG40" s="32">
        <v>33</v>
      </c>
      <c r="BH40" s="32">
        <v>33</v>
      </c>
      <c r="BI40" s="30"/>
      <c r="BL40" s="2" t="s">
        <v>11</v>
      </c>
      <c r="BM40" s="11">
        <v>6</v>
      </c>
      <c r="BN40" s="2">
        <v>7</v>
      </c>
      <c r="BP40" s="30">
        <f>IF($C$20&lt;BR40,0,HLOOKUP($C$20,BR40:BS40,1))</f>
        <v>0</v>
      </c>
      <c r="BQ40" s="30" t="b">
        <f t="shared" si="12"/>
        <v>0</v>
      </c>
      <c r="BR40" s="37">
        <v>0</v>
      </c>
      <c r="BS40" s="37">
        <v>0</v>
      </c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</row>
    <row r="41" spans="8:131" ht="13.5" customHeight="1" hidden="1">
      <c r="H41" s="2" t="s">
        <v>11</v>
      </c>
      <c r="I41" s="11">
        <v>6</v>
      </c>
      <c r="J41" s="2">
        <v>17</v>
      </c>
      <c r="K41" s="2">
        <f t="shared" si="0"/>
        <v>0</v>
      </c>
      <c r="L41" s="2" t="b">
        <f t="shared" si="13"/>
        <v>0</v>
      </c>
      <c r="N41" s="2">
        <f>IF($C$20&lt;O41,0,HLOOKUP($C$20,O41:Q41,1))</f>
        <v>167</v>
      </c>
      <c r="O41" s="14">
        <v>41</v>
      </c>
      <c r="P41" s="14">
        <v>123</v>
      </c>
      <c r="Q41" s="14">
        <v>167</v>
      </c>
      <c r="V41" s="32">
        <v>183</v>
      </c>
      <c r="W41" s="32">
        <v>36</v>
      </c>
      <c r="X41" s="32">
        <v>1102</v>
      </c>
      <c r="Y41" s="32">
        <v>62</v>
      </c>
      <c r="Z41" s="32">
        <v>126</v>
      </c>
      <c r="AA41" s="32">
        <v>157</v>
      </c>
      <c r="AB41" s="32">
        <v>66</v>
      </c>
      <c r="AC41" s="32">
        <v>61</v>
      </c>
      <c r="AD41" s="32">
        <v>22</v>
      </c>
      <c r="AE41" s="32">
        <v>26</v>
      </c>
      <c r="AF41" s="38">
        <v>193</v>
      </c>
      <c r="AG41" s="38">
        <v>125</v>
      </c>
      <c r="AH41" s="32">
        <v>289</v>
      </c>
      <c r="AI41" s="30"/>
      <c r="AJ41" s="32">
        <v>19</v>
      </c>
      <c r="AK41" s="32">
        <v>30</v>
      </c>
      <c r="AL41" s="32">
        <v>949</v>
      </c>
      <c r="AM41" s="32">
        <v>60</v>
      </c>
      <c r="AN41" s="32">
        <v>125</v>
      </c>
      <c r="AO41" s="32">
        <v>363</v>
      </c>
      <c r="AP41" s="70">
        <v>280</v>
      </c>
      <c r="AQ41" s="32">
        <v>377</v>
      </c>
      <c r="AR41" s="32">
        <v>52</v>
      </c>
      <c r="AS41" s="32">
        <v>300</v>
      </c>
      <c r="AT41" s="32">
        <v>282</v>
      </c>
      <c r="AU41" s="32">
        <v>281</v>
      </c>
      <c r="AV41" s="32">
        <v>34</v>
      </c>
      <c r="AW41" s="32">
        <v>35</v>
      </c>
      <c r="AX41" s="32">
        <v>325</v>
      </c>
      <c r="AY41" s="32">
        <v>651</v>
      </c>
      <c r="BA41" s="32">
        <v>27</v>
      </c>
      <c r="BB41" s="32">
        <v>33</v>
      </c>
      <c r="BC41" s="30"/>
      <c r="BD41" s="32">
        <v>32</v>
      </c>
      <c r="BE41" s="32">
        <v>130</v>
      </c>
      <c r="BF41" s="32">
        <v>339</v>
      </c>
      <c r="BG41" s="32">
        <v>34</v>
      </c>
      <c r="BH41" s="32">
        <v>34</v>
      </c>
      <c r="BI41" s="30"/>
      <c r="BL41" s="2" t="s">
        <v>11</v>
      </c>
      <c r="BM41" s="11">
        <v>6</v>
      </c>
      <c r="BN41" s="2">
        <v>8</v>
      </c>
      <c r="BP41" s="30">
        <f>IF($C$20&lt;BR41,0,HLOOKUP($C$20,BR41:CG41,1))</f>
        <v>522</v>
      </c>
      <c r="BQ41" s="30" t="b">
        <f t="shared" si="12"/>
        <v>0</v>
      </c>
      <c r="BR41" s="32">
        <v>230</v>
      </c>
      <c r="BS41" s="32">
        <v>243</v>
      </c>
      <c r="BT41" s="32">
        <v>244</v>
      </c>
      <c r="BU41" s="32">
        <v>245</v>
      </c>
      <c r="BV41" s="32">
        <v>249</v>
      </c>
      <c r="BW41" s="32">
        <v>255</v>
      </c>
      <c r="BX41" s="32">
        <v>256</v>
      </c>
      <c r="BY41" s="32">
        <v>257</v>
      </c>
      <c r="BZ41" s="32">
        <v>262</v>
      </c>
      <c r="CA41" s="32">
        <v>502</v>
      </c>
      <c r="CB41" s="32">
        <v>503</v>
      </c>
      <c r="CC41" s="32">
        <v>518</v>
      </c>
      <c r="CD41" s="32">
        <v>519</v>
      </c>
      <c r="CE41" s="32">
        <v>520</v>
      </c>
      <c r="CF41" s="32">
        <v>521</v>
      </c>
      <c r="CG41" s="32">
        <v>522</v>
      </c>
      <c r="CH41" s="32">
        <v>530</v>
      </c>
      <c r="CI41" s="32">
        <v>531</v>
      </c>
      <c r="CJ41" s="32">
        <v>533</v>
      </c>
      <c r="CK41" s="32">
        <v>534</v>
      </c>
      <c r="CL41" s="32">
        <v>537</v>
      </c>
      <c r="CM41" s="32">
        <v>538</v>
      </c>
      <c r="CN41" s="32">
        <v>539</v>
      </c>
      <c r="CO41" s="32">
        <v>540</v>
      </c>
      <c r="CP41" s="32">
        <v>554</v>
      </c>
      <c r="CQ41" s="32">
        <v>555</v>
      </c>
      <c r="CR41" s="32">
        <v>897</v>
      </c>
      <c r="CS41" s="32">
        <v>898</v>
      </c>
      <c r="CT41" s="32">
        <v>930</v>
      </c>
      <c r="CU41" s="32">
        <v>963</v>
      </c>
      <c r="CV41" s="32">
        <v>1027</v>
      </c>
      <c r="CW41" s="32">
        <v>1044</v>
      </c>
      <c r="CX41" s="32">
        <v>1153</v>
      </c>
      <c r="CY41" s="32">
        <v>1173</v>
      </c>
      <c r="CZ41" s="32">
        <v>1174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</row>
    <row r="42" spans="8:131" ht="13.5" customHeight="1" hidden="1">
      <c r="H42" s="2">
        <f>K42+BQ44</f>
        <v>0</v>
      </c>
      <c r="K42" s="2">
        <f>SUM(K2:K41)</f>
        <v>0</v>
      </c>
      <c r="V42" s="32">
        <v>184</v>
      </c>
      <c r="W42" s="32">
        <v>37</v>
      </c>
      <c r="X42" s="32">
        <v>1104</v>
      </c>
      <c r="Y42" s="32">
        <v>63</v>
      </c>
      <c r="Z42" s="32">
        <v>127</v>
      </c>
      <c r="AA42" s="32">
        <v>158</v>
      </c>
      <c r="AB42" s="32">
        <v>68</v>
      </c>
      <c r="AC42" s="32">
        <v>66</v>
      </c>
      <c r="AD42" s="32">
        <v>23</v>
      </c>
      <c r="AE42" s="32">
        <v>27</v>
      </c>
      <c r="AF42" s="38">
        <v>194</v>
      </c>
      <c r="AG42" s="38">
        <v>126</v>
      </c>
      <c r="AH42" s="32">
        <v>290</v>
      </c>
      <c r="AI42" s="30"/>
      <c r="AJ42" s="32">
        <v>19</v>
      </c>
      <c r="AK42" s="32">
        <v>31</v>
      </c>
      <c r="AL42" s="32">
        <v>1026</v>
      </c>
      <c r="AM42" s="32">
        <v>66</v>
      </c>
      <c r="AN42" s="32">
        <v>126</v>
      </c>
      <c r="AO42" s="32">
        <v>364</v>
      </c>
      <c r="AP42" s="70">
        <v>281</v>
      </c>
      <c r="AQ42" s="32">
        <v>378</v>
      </c>
      <c r="AR42" s="32">
        <v>53</v>
      </c>
      <c r="AS42" s="32">
        <v>301</v>
      </c>
      <c r="AT42" s="32">
        <v>282</v>
      </c>
      <c r="AU42" s="32">
        <v>283</v>
      </c>
      <c r="AV42" s="32">
        <v>35</v>
      </c>
      <c r="AW42" s="32">
        <v>36</v>
      </c>
      <c r="AX42" s="32">
        <v>326</v>
      </c>
      <c r="AY42" s="32">
        <v>652</v>
      </c>
      <c r="BA42" s="32">
        <v>29</v>
      </c>
      <c r="BB42" s="32">
        <v>34</v>
      </c>
      <c r="BC42" s="30"/>
      <c r="BD42" s="32">
        <v>33</v>
      </c>
      <c r="BE42" s="32">
        <v>137</v>
      </c>
      <c r="BF42" s="32">
        <v>340</v>
      </c>
      <c r="BG42" s="32">
        <v>35</v>
      </c>
      <c r="BH42" s="32">
        <v>35</v>
      </c>
      <c r="BI42" s="30"/>
      <c r="BL42" s="2" t="s">
        <v>11</v>
      </c>
      <c r="BM42" s="11">
        <v>6</v>
      </c>
      <c r="BN42" s="2">
        <v>9</v>
      </c>
      <c r="BP42" s="30">
        <f>IF($C$20&lt;BR42,0,HLOOKUP($C$20,BR42:CZ42,1))</f>
        <v>963</v>
      </c>
      <c r="BQ42" s="30" t="b">
        <f t="shared" si="12"/>
        <v>0</v>
      </c>
      <c r="BR42" s="32">
        <v>230</v>
      </c>
      <c r="BS42" s="32">
        <v>243</v>
      </c>
      <c r="BT42" s="32">
        <v>244</v>
      </c>
      <c r="BU42" s="32">
        <v>245</v>
      </c>
      <c r="BV42" s="32">
        <v>249</v>
      </c>
      <c r="BW42" s="32">
        <v>255</v>
      </c>
      <c r="BX42" s="32">
        <v>256</v>
      </c>
      <c r="BY42" s="32">
        <v>257</v>
      </c>
      <c r="BZ42" s="32">
        <v>262</v>
      </c>
      <c r="CA42" s="32">
        <v>502</v>
      </c>
      <c r="CB42" s="32">
        <v>503</v>
      </c>
      <c r="CC42" s="32">
        <v>518</v>
      </c>
      <c r="CD42" s="32">
        <v>519</v>
      </c>
      <c r="CE42" s="32">
        <v>520</v>
      </c>
      <c r="CF42" s="32">
        <v>521</v>
      </c>
      <c r="CG42" s="32">
        <v>522</v>
      </c>
      <c r="CH42" s="32">
        <v>530</v>
      </c>
      <c r="CI42" s="32">
        <v>531</v>
      </c>
      <c r="CJ42" s="32">
        <v>533</v>
      </c>
      <c r="CK42" s="32">
        <v>534</v>
      </c>
      <c r="CL42" s="32">
        <v>537</v>
      </c>
      <c r="CM42" s="32">
        <v>538</v>
      </c>
      <c r="CN42" s="32">
        <v>539</v>
      </c>
      <c r="CO42" s="32">
        <v>540</v>
      </c>
      <c r="CP42" s="32">
        <v>554</v>
      </c>
      <c r="CQ42" s="32">
        <v>555</v>
      </c>
      <c r="CR42" s="32">
        <v>897</v>
      </c>
      <c r="CS42" s="32">
        <v>898</v>
      </c>
      <c r="CT42" s="32">
        <v>930</v>
      </c>
      <c r="CU42" s="32">
        <v>963</v>
      </c>
      <c r="CV42" s="32">
        <v>1027</v>
      </c>
      <c r="CW42" s="32">
        <v>1044</v>
      </c>
      <c r="CX42" s="32">
        <v>1153</v>
      </c>
      <c r="CY42" s="32">
        <v>1173</v>
      </c>
      <c r="CZ42" s="32">
        <v>1174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</row>
    <row r="43" spans="9:131" ht="13.5" customHeight="1" hidden="1">
      <c r="I43" s="7" t="s">
        <v>3</v>
      </c>
      <c r="J43" s="2" t="s">
        <v>4</v>
      </c>
      <c r="K43" s="2" t="s">
        <v>5</v>
      </c>
      <c r="L43" s="2" t="s">
        <v>6</v>
      </c>
      <c r="N43" s="2" t="s">
        <v>7</v>
      </c>
      <c r="O43" s="6" t="s">
        <v>11</v>
      </c>
      <c r="V43" s="32">
        <v>185</v>
      </c>
      <c r="W43" s="32">
        <v>38</v>
      </c>
      <c r="X43" s="32">
        <v>1105</v>
      </c>
      <c r="Y43" s="32">
        <v>64</v>
      </c>
      <c r="Z43" s="32">
        <v>129</v>
      </c>
      <c r="AA43" s="32">
        <v>161</v>
      </c>
      <c r="AB43" s="32">
        <v>69</v>
      </c>
      <c r="AC43" s="32">
        <v>68</v>
      </c>
      <c r="AD43" s="32">
        <v>24</v>
      </c>
      <c r="AE43" s="32">
        <v>30</v>
      </c>
      <c r="AF43" s="38">
        <v>195</v>
      </c>
      <c r="AG43" s="38">
        <v>127</v>
      </c>
      <c r="AH43" s="32">
        <v>291</v>
      </c>
      <c r="AI43" s="30"/>
      <c r="AJ43" s="32">
        <v>20</v>
      </c>
      <c r="AK43" s="32">
        <v>32</v>
      </c>
      <c r="AL43" s="32">
        <v>1082</v>
      </c>
      <c r="AM43" s="32">
        <v>67</v>
      </c>
      <c r="AN43" s="32">
        <v>127</v>
      </c>
      <c r="AO43" s="32">
        <v>365</v>
      </c>
      <c r="AP43" s="70">
        <v>282</v>
      </c>
      <c r="AQ43" s="32">
        <v>379</v>
      </c>
      <c r="AR43" s="32">
        <v>54</v>
      </c>
      <c r="AS43" s="32">
        <v>301</v>
      </c>
      <c r="AT43" s="32">
        <v>283</v>
      </c>
      <c r="AU43" s="32">
        <v>291</v>
      </c>
      <c r="AV43" s="32">
        <v>36</v>
      </c>
      <c r="AW43" s="32">
        <v>37</v>
      </c>
      <c r="AX43" s="32">
        <v>327</v>
      </c>
      <c r="AY43" s="32">
        <v>653</v>
      </c>
      <c r="BA43" s="32">
        <v>30</v>
      </c>
      <c r="BB43" s="32">
        <v>35</v>
      </c>
      <c r="BC43" s="30"/>
      <c r="BD43" s="32">
        <v>34</v>
      </c>
      <c r="BE43" s="32">
        <v>138</v>
      </c>
      <c r="BF43" s="32">
        <v>341</v>
      </c>
      <c r="BG43" s="32">
        <v>36</v>
      </c>
      <c r="BH43" s="32">
        <v>36</v>
      </c>
      <c r="BI43" s="30"/>
      <c r="BL43" s="2" t="s">
        <v>11</v>
      </c>
      <c r="BM43" s="11">
        <v>6</v>
      </c>
      <c r="BN43" s="2">
        <v>17</v>
      </c>
      <c r="BP43" s="30">
        <f>IF($C$20&lt;BR43,0,HLOOKUP($C$20,BR43:CG43,1))</f>
        <v>126</v>
      </c>
      <c r="BQ43" s="30" t="b">
        <f t="shared" si="12"/>
        <v>0</v>
      </c>
      <c r="BR43" s="37">
        <f>O41+3</f>
        <v>44</v>
      </c>
      <c r="BS43" s="37">
        <f>P41+3</f>
        <v>126</v>
      </c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</row>
    <row r="44" spans="9:131" ht="13.5" customHeight="1" hidden="1">
      <c r="I44" s="2">
        <v>1</v>
      </c>
      <c r="J44" s="2">
        <v>2</v>
      </c>
      <c r="K44" s="2">
        <v>3</v>
      </c>
      <c r="L44" s="2">
        <v>4</v>
      </c>
      <c r="N44" s="2">
        <v>5</v>
      </c>
      <c r="O44" s="6">
        <v>6</v>
      </c>
      <c r="V44" s="32">
        <v>186</v>
      </c>
      <c r="W44" s="32">
        <v>39</v>
      </c>
      <c r="X44" s="30"/>
      <c r="Y44" s="32">
        <v>66</v>
      </c>
      <c r="Z44" s="32">
        <v>131</v>
      </c>
      <c r="AA44" s="32">
        <v>162</v>
      </c>
      <c r="AB44" s="32">
        <v>73</v>
      </c>
      <c r="AC44" s="32">
        <v>71</v>
      </c>
      <c r="AD44" s="32">
        <v>25</v>
      </c>
      <c r="AE44" s="32">
        <v>31</v>
      </c>
      <c r="AF44" s="38">
        <v>197</v>
      </c>
      <c r="AG44" s="38">
        <v>128</v>
      </c>
      <c r="AH44" s="32">
        <v>292</v>
      </c>
      <c r="AI44" s="30"/>
      <c r="AJ44" s="32">
        <v>20</v>
      </c>
      <c r="AK44" s="32">
        <v>33</v>
      </c>
      <c r="AL44" s="32">
        <v>1083</v>
      </c>
      <c r="AM44" s="32">
        <v>190</v>
      </c>
      <c r="AN44" s="32">
        <v>128</v>
      </c>
      <c r="AO44" s="32">
        <v>366</v>
      </c>
      <c r="AP44" s="70">
        <v>283</v>
      </c>
      <c r="AQ44" s="32">
        <v>380</v>
      </c>
      <c r="AR44" s="32">
        <v>55</v>
      </c>
      <c r="AS44" s="32">
        <v>302</v>
      </c>
      <c r="AT44" s="32">
        <v>284</v>
      </c>
      <c r="AU44" s="32">
        <v>292</v>
      </c>
      <c r="AV44" s="32">
        <v>37</v>
      </c>
      <c r="AW44" s="32">
        <v>38</v>
      </c>
      <c r="AX44" s="32">
        <v>328</v>
      </c>
      <c r="AY44" s="32">
        <v>654</v>
      </c>
      <c r="BA44" s="32">
        <v>31</v>
      </c>
      <c r="BB44" s="32">
        <v>36</v>
      </c>
      <c r="BC44" s="30"/>
      <c r="BD44" s="32">
        <v>35</v>
      </c>
      <c r="BE44" s="32">
        <v>142</v>
      </c>
      <c r="BF44" s="32">
        <v>342</v>
      </c>
      <c r="BG44" s="32">
        <v>37</v>
      </c>
      <c r="BH44" s="32">
        <v>37</v>
      </c>
      <c r="BI44" s="30"/>
      <c r="BP44" s="30"/>
      <c r="BQ44" s="30">
        <f>-SUM(BQ4:BQ43)*10000</f>
        <v>0</v>
      </c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</row>
    <row r="45" spans="22:131" ht="13.5" customHeight="1" hidden="1">
      <c r="V45" s="32">
        <v>187</v>
      </c>
      <c r="W45" s="32">
        <v>40</v>
      </c>
      <c r="X45" s="30"/>
      <c r="Y45" s="32">
        <v>67</v>
      </c>
      <c r="Z45" s="32">
        <v>132</v>
      </c>
      <c r="AA45" s="32">
        <v>163</v>
      </c>
      <c r="AB45" s="32">
        <v>74</v>
      </c>
      <c r="AC45" s="32">
        <v>78</v>
      </c>
      <c r="AD45" s="32">
        <v>26</v>
      </c>
      <c r="AE45" s="32">
        <v>34</v>
      </c>
      <c r="AF45" s="38">
        <v>199</v>
      </c>
      <c r="AG45" s="38">
        <v>129</v>
      </c>
      <c r="AH45" s="32">
        <v>293</v>
      </c>
      <c r="AI45" s="30"/>
      <c r="AJ45" s="32">
        <v>20</v>
      </c>
      <c r="AK45" s="32">
        <v>34</v>
      </c>
      <c r="AL45" s="32">
        <v>1084</v>
      </c>
      <c r="AM45" s="32">
        <v>482</v>
      </c>
      <c r="AN45" s="32">
        <v>129</v>
      </c>
      <c r="AO45" s="32">
        <v>367</v>
      </c>
      <c r="AP45" s="70">
        <v>284</v>
      </c>
      <c r="AQ45" s="32">
        <v>381</v>
      </c>
      <c r="AR45" s="32">
        <v>56</v>
      </c>
      <c r="AS45" s="32">
        <v>302</v>
      </c>
      <c r="AT45" s="32">
        <v>284</v>
      </c>
      <c r="AU45" s="32">
        <v>332</v>
      </c>
      <c r="AV45" s="32">
        <v>38</v>
      </c>
      <c r="AW45" s="32">
        <v>39</v>
      </c>
      <c r="AX45" s="32">
        <v>329</v>
      </c>
      <c r="AY45" s="32">
        <v>655</v>
      </c>
      <c r="BA45" s="32">
        <v>32</v>
      </c>
      <c r="BB45" s="32">
        <v>37</v>
      </c>
      <c r="BC45" s="30"/>
      <c r="BD45" s="32">
        <v>36</v>
      </c>
      <c r="BE45" s="32">
        <v>145</v>
      </c>
      <c r="BF45" s="32">
        <v>343</v>
      </c>
      <c r="BG45" s="32">
        <v>38</v>
      </c>
      <c r="BH45" s="32">
        <v>38</v>
      </c>
      <c r="BI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</row>
    <row r="46" spans="7:61" ht="13.5" customHeight="1" hidden="1">
      <c r="G46" s="2">
        <v>1</v>
      </c>
      <c r="H46" s="1">
        <f>IF($D$18=1,I46,IF($D$18=2,J46,IF($D$18=3,K46,IF($D$18=4,L46,IF($D$18=5,N46,O46)))))</f>
        <v>14</v>
      </c>
      <c r="I46" s="2">
        <v>2</v>
      </c>
      <c r="J46" s="2">
        <v>1</v>
      </c>
      <c r="K46" s="2">
        <v>14</v>
      </c>
      <c r="L46" s="2">
        <v>17</v>
      </c>
      <c r="N46" s="2">
        <v>7</v>
      </c>
      <c r="O46" s="6">
        <v>1</v>
      </c>
      <c r="V46" s="32">
        <v>188</v>
      </c>
      <c r="W46" s="32">
        <v>44</v>
      </c>
      <c r="X46" s="30"/>
      <c r="Y46" s="32">
        <v>68</v>
      </c>
      <c r="Z46" s="32">
        <v>133</v>
      </c>
      <c r="AA46" s="32">
        <v>164</v>
      </c>
      <c r="AB46" s="32">
        <v>75</v>
      </c>
      <c r="AC46" s="32">
        <v>79</v>
      </c>
      <c r="AD46" s="32">
        <v>27</v>
      </c>
      <c r="AE46" s="32">
        <v>36</v>
      </c>
      <c r="AF46" s="38">
        <v>200</v>
      </c>
      <c r="AG46" s="38">
        <v>134</v>
      </c>
      <c r="AH46" s="32">
        <v>349</v>
      </c>
      <c r="AI46" s="30"/>
      <c r="AJ46" s="32">
        <v>21</v>
      </c>
      <c r="AK46" s="32">
        <v>35</v>
      </c>
      <c r="AL46" s="32">
        <v>1085</v>
      </c>
      <c r="AM46" s="32">
        <v>485</v>
      </c>
      <c r="AN46" s="32">
        <v>164</v>
      </c>
      <c r="AO46" s="32">
        <v>368</v>
      </c>
      <c r="AP46" s="70">
        <v>285</v>
      </c>
      <c r="AQ46" s="32">
        <v>382</v>
      </c>
      <c r="AR46" s="32">
        <v>57</v>
      </c>
      <c r="AS46" s="32">
        <v>303</v>
      </c>
      <c r="AT46" s="32">
        <v>285</v>
      </c>
      <c r="AU46" s="32">
        <v>334</v>
      </c>
      <c r="AV46" s="32">
        <v>39</v>
      </c>
      <c r="AW46" s="32">
        <v>40</v>
      </c>
      <c r="AX46" s="32">
        <v>330</v>
      </c>
      <c r="AY46" s="32">
        <v>656</v>
      </c>
      <c r="BA46" s="32">
        <v>33</v>
      </c>
      <c r="BB46" s="32">
        <v>38</v>
      </c>
      <c r="BC46" s="30"/>
      <c r="BD46" s="32">
        <v>37</v>
      </c>
      <c r="BE46" s="32">
        <v>146</v>
      </c>
      <c r="BF46" s="32">
        <v>344</v>
      </c>
      <c r="BG46" s="32">
        <v>39</v>
      </c>
      <c r="BH46" s="32">
        <v>39</v>
      </c>
      <c r="BI46" s="30"/>
    </row>
    <row r="47" spans="7:61" ht="13.5" customHeight="1" hidden="1">
      <c r="G47" s="2">
        <v>2</v>
      </c>
      <c r="H47" s="1">
        <f>IF($D$18=1,I47,IF($D$18=2,J47,IF($D$18=3,K47,IF($D$18=4,L47,IF($D$18=5,N47,O47)))))</f>
        <v>16</v>
      </c>
      <c r="I47" s="2">
        <v>3</v>
      </c>
      <c r="J47" s="2">
        <v>2</v>
      </c>
      <c r="K47" s="2">
        <v>16</v>
      </c>
      <c r="L47" s="2">
        <v>18</v>
      </c>
      <c r="N47" s="2">
        <v>11</v>
      </c>
      <c r="O47" s="6">
        <v>2</v>
      </c>
      <c r="V47" s="32">
        <v>189</v>
      </c>
      <c r="W47" s="32">
        <v>45</v>
      </c>
      <c r="X47" s="30"/>
      <c r="Y47" s="32">
        <v>69</v>
      </c>
      <c r="Z47" s="32">
        <v>134</v>
      </c>
      <c r="AA47" s="32">
        <v>165</v>
      </c>
      <c r="AB47" s="32">
        <v>76</v>
      </c>
      <c r="AC47" s="32">
        <v>80</v>
      </c>
      <c r="AD47" s="32">
        <v>29</v>
      </c>
      <c r="AE47" s="32">
        <v>37</v>
      </c>
      <c r="AF47" s="38">
        <v>201</v>
      </c>
      <c r="AG47" s="38">
        <v>135</v>
      </c>
      <c r="AH47" s="32">
        <v>350</v>
      </c>
      <c r="AI47" s="30"/>
      <c r="AJ47" s="32">
        <v>21</v>
      </c>
      <c r="AK47" s="32">
        <v>38</v>
      </c>
      <c r="AL47" s="32">
        <v>1086</v>
      </c>
      <c r="AM47" s="32">
        <v>486</v>
      </c>
      <c r="AN47" s="32">
        <v>165</v>
      </c>
      <c r="AO47" s="32">
        <v>370</v>
      </c>
      <c r="AP47" s="70">
        <v>286</v>
      </c>
      <c r="AQ47" s="32">
        <v>384</v>
      </c>
      <c r="AR47" s="32">
        <v>58</v>
      </c>
      <c r="AS47" s="32">
        <v>304</v>
      </c>
      <c r="AT47" s="32">
        <v>286</v>
      </c>
      <c r="AU47" s="32">
        <v>335</v>
      </c>
      <c r="AV47" s="32">
        <v>40</v>
      </c>
      <c r="AW47" s="32">
        <v>42</v>
      </c>
      <c r="AX47" s="32">
        <v>331</v>
      </c>
      <c r="AY47" s="32">
        <v>657</v>
      </c>
      <c r="BA47" s="32">
        <v>34</v>
      </c>
      <c r="BB47" s="32">
        <v>64</v>
      </c>
      <c r="BC47" s="30"/>
      <c r="BD47" s="32">
        <v>38</v>
      </c>
      <c r="BE47" s="32">
        <v>147</v>
      </c>
      <c r="BF47" s="32">
        <v>345</v>
      </c>
      <c r="BG47" s="32">
        <v>40</v>
      </c>
      <c r="BH47" s="32">
        <v>40</v>
      </c>
      <c r="BI47" s="30"/>
    </row>
    <row r="48" spans="7:61" ht="13.5" customHeight="1" hidden="1">
      <c r="G48" s="2">
        <v>3</v>
      </c>
      <c r="H48" s="1">
        <f>IF($D$18=1,I48,IF($D$18=2,J48,IF($D$18=3,K48,IF($D$18=4,L48,IF($D$18=5,N48,O48)))))</f>
        <v>17</v>
      </c>
      <c r="I48" s="2">
        <v>4</v>
      </c>
      <c r="J48" s="2">
        <v>4</v>
      </c>
      <c r="K48" s="2">
        <v>17</v>
      </c>
      <c r="L48" s="2">
        <v>19</v>
      </c>
      <c r="N48" s="2">
        <v>12</v>
      </c>
      <c r="O48" s="6">
        <v>3</v>
      </c>
      <c r="V48" s="32">
        <v>190</v>
      </c>
      <c r="W48" s="32">
        <v>52</v>
      </c>
      <c r="X48" s="30"/>
      <c r="Y48" s="32">
        <v>70</v>
      </c>
      <c r="Z48" s="32">
        <v>135</v>
      </c>
      <c r="AA48" s="32">
        <v>166</v>
      </c>
      <c r="AB48" s="32">
        <v>77</v>
      </c>
      <c r="AC48" s="32">
        <v>81</v>
      </c>
      <c r="AD48" s="32">
        <v>30</v>
      </c>
      <c r="AE48" s="32">
        <v>38</v>
      </c>
      <c r="AF48" s="38">
        <v>202</v>
      </c>
      <c r="AG48" s="38">
        <v>136</v>
      </c>
      <c r="AH48" s="32">
        <v>358</v>
      </c>
      <c r="AI48" s="30"/>
      <c r="AJ48" s="32">
        <v>22</v>
      </c>
      <c r="AK48" s="32">
        <v>39</v>
      </c>
      <c r="AL48" s="32">
        <v>1087</v>
      </c>
      <c r="AM48" s="32">
        <v>487</v>
      </c>
      <c r="AN48" s="32">
        <v>166</v>
      </c>
      <c r="AO48" s="32">
        <v>371</v>
      </c>
      <c r="AP48" s="70">
        <v>287</v>
      </c>
      <c r="AQ48" s="32">
        <v>385</v>
      </c>
      <c r="AR48" s="32">
        <v>59</v>
      </c>
      <c r="AS48" s="32">
        <v>305</v>
      </c>
      <c r="AT48" s="32">
        <v>304</v>
      </c>
      <c r="AU48" s="32">
        <v>336</v>
      </c>
      <c r="AV48" s="32">
        <v>41</v>
      </c>
      <c r="AW48" s="32">
        <v>43</v>
      </c>
      <c r="AX48" s="32">
        <v>332</v>
      </c>
      <c r="AY48" s="32">
        <v>658</v>
      </c>
      <c r="BA48" s="32">
        <v>35</v>
      </c>
      <c r="BB48" s="32">
        <v>396</v>
      </c>
      <c r="BC48" s="30"/>
      <c r="BD48" s="32">
        <v>39</v>
      </c>
      <c r="BE48" s="32">
        <v>148</v>
      </c>
      <c r="BF48" s="32">
        <v>346</v>
      </c>
      <c r="BG48" s="32">
        <v>41</v>
      </c>
      <c r="BH48" s="32">
        <v>41</v>
      </c>
      <c r="BI48" s="30"/>
    </row>
    <row r="49" spans="7:61" ht="13.5" customHeight="1" hidden="1">
      <c r="G49" s="2">
        <v>4</v>
      </c>
      <c r="H49" s="1">
        <f>IF($D$18=1,I49,IF($D$18=2,J49,IF($D$18=3,K49,IF($D$18=4,L49,IF($D$18=5,N49,O49)))))</f>
        <v>18</v>
      </c>
      <c r="I49" s="2">
        <v>5</v>
      </c>
      <c r="J49" s="2">
        <v>5</v>
      </c>
      <c r="K49" s="2">
        <v>18</v>
      </c>
      <c r="L49" s="2" t="s">
        <v>12</v>
      </c>
      <c r="N49" s="2">
        <v>29</v>
      </c>
      <c r="O49" s="6">
        <v>4</v>
      </c>
      <c r="V49" s="32">
        <v>191</v>
      </c>
      <c r="W49" s="32">
        <v>52</v>
      </c>
      <c r="X49" s="30"/>
      <c r="Y49" s="32">
        <v>71</v>
      </c>
      <c r="Z49" s="32">
        <v>136</v>
      </c>
      <c r="AA49" s="32">
        <v>168</v>
      </c>
      <c r="AB49" s="32">
        <v>78</v>
      </c>
      <c r="AC49" s="32">
        <v>82</v>
      </c>
      <c r="AD49" s="32">
        <v>31</v>
      </c>
      <c r="AE49" s="32">
        <v>39</v>
      </c>
      <c r="AF49" s="38">
        <v>203</v>
      </c>
      <c r="AG49" s="38">
        <v>137</v>
      </c>
      <c r="AH49" s="32">
        <v>359</v>
      </c>
      <c r="AI49" s="30"/>
      <c r="AJ49" s="32">
        <v>23</v>
      </c>
      <c r="AK49" s="32">
        <v>40</v>
      </c>
      <c r="AL49" s="32">
        <v>1128</v>
      </c>
      <c r="AM49" s="32">
        <v>488</v>
      </c>
      <c r="AN49" s="32">
        <v>167</v>
      </c>
      <c r="AO49" s="32">
        <v>372</v>
      </c>
      <c r="AP49" s="70">
        <v>288</v>
      </c>
      <c r="AQ49" s="32">
        <v>386</v>
      </c>
      <c r="AR49" s="32">
        <v>59</v>
      </c>
      <c r="AS49" s="32">
        <v>306</v>
      </c>
      <c r="AT49" s="32">
        <v>304</v>
      </c>
      <c r="AU49" s="32">
        <v>337</v>
      </c>
      <c r="AV49" s="32">
        <v>42</v>
      </c>
      <c r="AW49" s="32">
        <v>44</v>
      </c>
      <c r="AX49" s="32">
        <v>333</v>
      </c>
      <c r="AY49" s="32">
        <v>659</v>
      </c>
      <c r="BA49" s="32">
        <v>38</v>
      </c>
      <c r="BB49" s="32">
        <v>397</v>
      </c>
      <c r="BC49" s="30"/>
      <c r="BD49" s="32">
        <v>40</v>
      </c>
      <c r="BE49" s="32">
        <v>149</v>
      </c>
      <c r="BF49" s="32">
        <v>347</v>
      </c>
      <c r="BG49" s="32">
        <v>42</v>
      </c>
      <c r="BH49" s="32">
        <v>42</v>
      </c>
      <c r="BI49" s="30"/>
    </row>
    <row r="50" spans="7:61" ht="13.5" customHeight="1" hidden="1">
      <c r="G50" s="2">
        <v>5</v>
      </c>
      <c r="H50" s="1" t="str">
        <f aca="true" t="shared" si="14" ref="H50:H57">IF($D$18=1,I50,IF($D$18=2,J50,IF($D$18=3,K50,IF($D$18=4,L50,IF($D$18=5,N50,O50)))))</f>
        <v>  </v>
      </c>
      <c r="I50" s="2">
        <v>6</v>
      </c>
      <c r="J50" s="2" t="s">
        <v>12</v>
      </c>
      <c r="K50" s="2" t="s">
        <v>12</v>
      </c>
      <c r="L50" s="2" t="s">
        <v>12</v>
      </c>
      <c r="N50" s="2">
        <v>30</v>
      </c>
      <c r="O50" s="6">
        <v>6</v>
      </c>
      <c r="V50" s="32">
        <v>192</v>
      </c>
      <c r="W50" s="32">
        <v>53</v>
      </c>
      <c r="X50" s="30"/>
      <c r="Y50" s="32">
        <v>72</v>
      </c>
      <c r="Z50" s="32">
        <v>137</v>
      </c>
      <c r="AA50" s="32">
        <v>169</v>
      </c>
      <c r="AB50" s="32">
        <v>81</v>
      </c>
      <c r="AC50" s="32">
        <v>83</v>
      </c>
      <c r="AD50" s="32">
        <v>36</v>
      </c>
      <c r="AE50" s="32">
        <v>41</v>
      </c>
      <c r="AF50" s="38">
        <v>204</v>
      </c>
      <c r="AG50" s="38">
        <v>138</v>
      </c>
      <c r="AH50" s="32">
        <v>364</v>
      </c>
      <c r="AI50" s="30"/>
      <c r="AJ50" s="32">
        <v>24</v>
      </c>
      <c r="AK50" s="32">
        <v>41</v>
      </c>
      <c r="AL50" s="32">
        <v>1129</v>
      </c>
      <c r="AM50" s="32">
        <v>609</v>
      </c>
      <c r="AN50" s="32">
        <v>168</v>
      </c>
      <c r="AO50" s="32">
        <v>373</v>
      </c>
      <c r="AP50" s="70">
        <v>289</v>
      </c>
      <c r="AQ50" s="32">
        <v>387</v>
      </c>
      <c r="AR50" s="32">
        <v>60</v>
      </c>
      <c r="AS50" s="32">
        <v>307</v>
      </c>
      <c r="AT50" s="32">
        <v>305</v>
      </c>
      <c r="AU50" s="32">
        <v>338</v>
      </c>
      <c r="AV50" s="32">
        <v>43</v>
      </c>
      <c r="AW50" s="32">
        <v>45</v>
      </c>
      <c r="AX50" s="32">
        <v>334</v>
      </c>
      <c r="AY50" s="32">
        <v>660</v>
      </c>
      <c r="BA50" s="32">
        <v>39</v>
      </c>
      <c r="BB50" s="32">
        <v>398</v>
      </c>
      <c r="BC50" s="30"/>
      <c r="BD50" s="32">
        <v>41</v>
      </c>
      <c r="BE50" s="32">
        <v>150</v>
      </c>
      <c r="BF50" s="32">
        <v>374</v>
      </c>
      <c r="BG50" s="32">
        <v>43</v>
      </c>
      <c r="BH50" s="32">
        <v>43</v>
      </c>
      <c r="BI50" s="30"/>
    </row>
    <row r="51" spans="7:61" ht="13.5" customHeight="1" hidden="1">
      <c r="G51" s="2">
        <v>6</v>
      </c>
      <c r="H51" s="1" t="str">
        <f t="shared" si="14"/>
        <v>  </v>
      </c>
      <c r="I51" s="2">
        <v>7</v>
      </c>
      <c r="J51" s="2" t="s">
        <v>12</v>
      </c>
      <c r="K51" s="2" t="s">
        <v>12</v>
      </c>
      <c r="L51" s="2" t="s">
        <v>12</v>
      </c>
      <c r="N51" s="2" t="s">
        <v>14</v>
      </c>
      <c r="O51" s="6">
        <v>7</v>
      </c>
      <c r="V51" s="32">
        <v>193</v>
      </c>
      <c r="W51" s="32">
        <v>53</v>
      </c>
      <c r="X51" s="30"/>
      <c r="Y51" s="32">
        <v>73</v>
      </c>
      <c r="Z51" s="32">
        <v>138</v>
      </c>
      <c r="AA51" s="32">
        <v>186</v>
      </c>
      <c r="AB51" s="32">
        <v>82</v>
      </c>
      <c r="AC51" s="32">
        <v>84</v>
      </c>
      <c r="AD51" s="32">
        <v>37</v>
      </c>
      <c r="AE51" s="32">
        <v>42</v>
      </c>
      <c r="AF51" s="38">
        <v>206</v>
      </c>
      <c r="AG51" s="38">
        <v>139</v>
      </c>
      <c r="AH51" s="32">
        <v>365</v>
      </c>
      <c r="AI51" s="30"/>
      <c r="AJ51" s="32">
        <v>26</v>
      </c>
      <c r="AK51" s="32">
        <v>42</v>
      </c>
      <c r="AL51" s="32">
        <v>1130</v>
      </c>
      <c r="AM51" s="32">
        <v>612</v>
      </c>
      <c r="AN51" s="32">
        <v>169</v>
      </c>
      <c r="AO51" s="32">
        <v>374</v>
      </c>
      <c r="AP51" s="70">
        <v>290</v>
      </c>
      <c r="AQ51" s="32">
        <v>388</v>
      </c>
      <c r="AR51" s="32">
        <v>61</v>
      </c>
      <c r="AS51" s="32">
        <v>308</v>
      </c>
      <c r="AT51" s="32">
        <v>305</v>
      </c>
      <c r="AU51" s="32">
        <v>339</v>
      </c>
      <c r="AV51" s="32">
        <v>44</v>
      </c>
      <c r="AW51" s="32">
        <v>46</v>
      </c>
      <c r="AX51" s="32">
        <v>335</v>
      </c>
      <c r="AY51" s="32">
        <v>661</v>
      </c>
      <c r="BA51" s="32">
        <v>40</v>
      </c>
      <c r="BB51" s="32">
        <v>399</v>
      </c>
      <c r="BC51" s="30"/>
      <c r="BD51" s="32">
        <v>42</v>
      </c>
      <c r="BE51" s="32">
        <v>151</v>
      </c>
      <c r="BF51" s="32">
        <v>375</v>
      </c>
      <c r="BG51" s="32">
        <v>44</v>
      </c>
      <c r="BH51" s="32">
        <v>44</v>
      </c>
      <c r="BI51" s="30"/>
    </row>
    <row r="52" spans="7:61" ht="13.5" customHeight="1" hidden="1">
      <c r="G52" s="2">
        <v>7</v>
      </c>
      <c r="H52" s="1" t="str">
        <f t="shared" si="14"/>
        <v>  </v>
      </c>
      <c r="I52" s="2">
        <v>8</v>
      </c>
      <c r="J52" s="2" t="s">
        <v>12</v>
      </c>
      <c r="K52" s="2" t="s">
        <v>12</v>
      </c>
      <c r="L52" s="2" t="s">
        <v>12</v>
      </c>
      <c r="N52" s="2" t="s">
        <v>12</v>
      </c>
      <c r="O52" s="6">
        <v>9</v>
      </c>
      <c r="V52" s="32">
        <v>194</v>
      </c>
      <c r="W52" s="32">
        <v>54</v>
      </c>
      <c r="X52" s="30"/>
      <c r="Y52" s="32">
        <v>74</v>
      </c>
      <c r="Z52" s="32">
        <v>139</v>
      </c>
      <c r="AA52" s="32">
        <v>187</v>
      </c>
      <c r="AB52" s="32">
        <v>84</v>
      </c>
      <c r="AC52" s="32">
        <v>88</v>
      </c>
      <c r="AD52" s="32">
        <v>42</v>
      </c>
      <c r="AE52" s="32">
        <v>43</v>
      </c>
      <c r="AF52" s="38">
        <v>207</v>
      </c>
      <c r="AG52" s="38">
        <v>140</v>
      </c>
      <c r="AH52" s="32">
        <v>375</v>
      </c>
      <c r="AI52" s="30"/>
      <c r="AJ52" s="32">
        <v>27</v>
      </c>
      <c r="AK52" s="32">
        <v>43</v>
      </c>
      <c r="AL52" s="32">
        <v>1131</v>
      </c>
      <c r="AM52" s="32">
        <v>613</v>
      </c>
      <c r="AN52" s="32">
        <v>170</v>
      </c>
      <c r="AO52" s="32">
        <v>375</v>
      </c>
      <c r="AP52" s="70">
        <v>291</v>
      </c>
      <c r="AQ52" s="32">
        <v>389</v>
      </c>
      <c r="AR52" s="32">
        <v>62</v>
      </c>
      <c r="AS52" s="32">
        <v>324</v>
      </c>
      <c r="AT52" s="32">
        <v>340</v>
      </c>
      <c r="AU52" s="32">
        <v>340</v>
      </c>
      <c r="AV52" s="32">
        <v>45</v>
      </c>
      <c r="AW52" s="32">
        <v>47</v>
      </c>
      <c r="AX52" s="32">
        <v>336</v>
      </c>
      <c r="AY52" s="32">
        <v>662</v>
      </c>
      <c r="BA52" s="32">
        <v>41</v>
      </c>
      <c r="BB52" s="32">
        <v>400</v>
      </c>
      <c r="BC52" s="30"/>
      <c r="BD52" s="32">
        <v>43</v>
      </c>
      <c r="BE52" s="32">
        <v>152</v>
      </c>
      <c r="BF52" s="32">
        <v>376</v>
      </c>
      <c r="BG52" s="32">
        <v>45</v>
      </c>
      <c r="BH52" s="32">
        <v>45</v>
      </c>
      <c r="BI52" s="30"/>
    </row>
    <row r="53" spans="7:61" ht="13.5" customHeight="1" hidden="1">
      <c r="G53" s="2">
        <v>8</v>
      </c>
      <c r="H53" s="1" t="str">
        <f t="shared" si="14"/>
        <v>  </v>
      </c>
      <c r="I53" s="2">
        <v>9</v>
      </c>
      <c r="J53" s="2" t="s">
        <v>12</v>
      </c>
      <c r="K53" s="2" t="s">
        <v>12</v>
      </c>
      <c r="L53" s="2" t="s">
        <v>12</v>
      </c>
      <c r="N53" s="2" t="s">
        <v>12</v>
      </c>
      <c r="O53" s="6" t="s">
        <v>14</v>
      </c>
      <c r="V53" s="32">
        <v>196</v>
      </c>
      <c r="W53" s="32">
        <v>54</v>
      </c>
      <c r="X53" s="30"/>
      <c r="Y53" s="32">
        <v>75</v>
      </c>
      <c r="Z53" s="32">
        <v>140</v>
      </c>
      <c r="AA53" s="32">
        <v>188</v>
      </c>
      <c r="AB53" s="32">
        <v>85</v>
      </c>
      <c r="AC53" s="32">
        <v>89</v>
      </c>
      <c r="AD53" s="32">
        <v>43</v>
      </c>
      <c r="AE53" s="32">
        <v>48</v>
      </c>
      <c r="AF53" s="38">
        <v>209</v>
      </c>
      <c r="AG53" s="38">
        <v>141</v>
      </c>
      <c r="AH53" s="32">
        <v>376</v>
      </c>
      <c r="AI53" s="30"/>
      <c r="AJ53" s="32">
        <v>29</v>
      </c>
      <c r="AK53" s="32">
        <v>44</v>
      </c>
      <c r="AL53" s="32">
        <v>1132</v>
      </c>
      <c r="AM53" s="32">
        <v>614</v>
      </c>
      <c r="AN53" s="32">
        <v>171</v>
      </c>
      <c r="AO53" s="32">
        <v>378</v>
      </c>
      <c r="AP53" s="70">
        <v>292</v>
      </c>
      <c r="AQ53" s="32">
        <v>390</v>
      </c>
      <c r="AR53" s="32">
        <v>63</v>
      </c>
      <c r="AS53" s="32">
        <v>331</v>
      </c>
      <c r="AT53" s="32">
        <v>341</v>
      </c>
      <c r="AU53" s="32">
        <v>341</v>
      </c>
      <c r="AV53" s="32">
        <v>46</v>
      </c>
      <c r="AW53" s="32">
        <v>48</v>
      </c>
      <c r="AX53" s="32">
        <v>337</v>
      </c>
      <c r="AY53" s="32">
        <v>663</v>
      </c>
      <c r="BA53" s="32">
        <v>42</v>
      </c>
      <c r="BB53" s="32">
        <v>401</v>
      </c>
      <c r="BC53" s="30"/>
      <c r="BD53" s="32">
        <v>46</v>
      </c>
      <c r="BE53" s="32">
        <v>153</v>
      </c>
      <c r="BF53" s="32">
        <v>377</v>
      </c>
      <c r="BG53" s="32">
        <v>46</v>
      </c>
      <c r="BH53" s="32">
        <v>46</v>
      </c>
      <c r="BI53" s="30"/>
    </row>
    <row r="54" spans="7:61" ht="13.5" customHeight="1" hidden="1">
      <c r="G54" s="2">
        <v>9</v>
      </c>
      <c r="H54" s="1" t="str">
        <f t="shared" si="14"/>
        <v>  </v>
      </c>
      <c r="I54" s="2">
        <v>12</v>
      </c>
      <c r="J54" s="2" t="s">
        <v>12</v>
      </c>
      <c r="K54" s="2" t="s">
        <v>12</v>
      </c>
      <c r="L54" s="2" t="s">
        <v>12</v>
      </c>
      <c r="N54" s="2" t="s">
        <v>12</v>
      </c>
      <c r="O54" s="6" t="s">
        <v>14</v>
      </c>
      <c r="V54" s="32">
        <v>198</v>
      </c>
      <c r="W54" s="32">
        <v>55</v>
      </c>
      <c r="X54" s="30"/>
      <c r="Y54" s="32">
        <v>77</v>
      </c>
      <c r="Z54" s="32">
        <v>141</v>
      </c>
      <c r="AA54" s="32">
        <v>193</v>
      </c>
      <c r="AB54" s="32">
        <v>86</v>
      </c>
      <c r="AC54" s="32">
        <v>90</v>
      </c>
      <c r="AD54" s="32">
        <v>44</v>
      </c>
      <c r="AE54" s="32">
        <v>49</v>
      </c>
      <c r="AF54" s="38">
        <v>210</v>
      </c>
      <c r="AG54" s="38">
        <v>142</v>
      </c>
      <c r="AH54" s="32">
        <v>377</v>
      </c>
      <c r="AI54" s="30"/>
      <c r="AJ54" s="32">
        <v>30</v>
      </c>
      <c r="AK54" s="32">
        <v>45</v>
      </c>
      <c r="AL54" s="32">
        <v>1133</v>
      </c>
      <c r="AM54" s="32">
        <v>615</v>
      </c>
      <c r="AN54" s="32">
        <v>172</v>
      </c>
      <c r="AO54" s="32">
        <v>379</v>
      </c>
      <c r="AP54" s="70">
        <v>293</v>
      </c>
      <c r="AQ54" s="32">
        <v>391</v>
      </c>
      <c r="AR54" s="32">
        <v>64</v>
      </c>
      <c r="AS54" s="32">
        <v>332</v>
      </c>
      <c r="AT54" s="32">
        <v>342</v>
      </c>
      <c r="AU54" s="32">
        <v>367</v>
      </c>
      <c r="AV54" s="32">
        <v>47</v>
      </c>
      <c r="AW54" s="32">
        <v>49</v>
      </c>
      <c r="AX54" s="32">
        <v>338</v>
      </c>
      <c r="AY54" s="32">
        <v>664</v>
      </c>
      <c r="BA54" s="32">
        <v>43</v>
      </c>
      <c r="BB54" s="32">
        <v>421</v>
      </c>
      <c r="BC54" s="30"/>
      <c r="BD54" s="32">
        <v>47</v>
      </c>
      <c r="BE54" s="32">
        <v>154</v>
      </c>
      <c r="BF54" s="32">
        <v>378</v>
      </c>
      <c r="BG54" s="32">
        <v>47</v>
      </c>
      <c r="BH54" s="32">
        <v>47</v>
      </c>
      <c r="BI54" s="30"/>
    </row>
    <row r="55" spans="7:61" ht="13.5" customHeight="1" hidden="1">
      <c r="G55" s="2">
        <v>10</v>
      </c>
      <c r="H55" s="1" t="str">
        <f t="shared" si="14"/>
        <v>  </v>
      </c>
      <c r="I55" s="2">
        <v>13</v>
      </c>
      <c r="J55" s="2" t="s">
        <v>12</v>
      </c>
      <c r="K55" s="2" t="s">
        <v>12</v>
      </c>
      <c r="L55" s="2" t="s">
        <v>12</v>
      </c>
      <c r="N55" s="2" t="s">
        <v>12</v>
      </c>
      <c r="O55" s="6" t="s">
        <v>12</v>
      </c>
      <c r="V55" s="32">
        <v>199</v>
      </c>
      <c r="W55" s="32">
        <v>56</v>
      </c>
      <c r="X55" s="30"/>
      <c r="Y55" s="32">
        <v>79</v>
      </c>
      <c r="Z55" s="32">
        <v>142</v>
      </c>
      <c r="AA55" s="32">
        <v>196</v>
      </c>
      <c r="AB55" s="32">
        <v>87</v>
      </c>
      <c r="AC55" s="32">
        <v>91</v>
      </c>
      <c r="AD55" s="32">
        <v>46</v>
      </c>
      <c r="AE55" s="32">
        <v>51</v>
      </c>
      <c r="AF55" s="38">
        <v>212</v>
      </c>
      <c r="AG55" s="38">
        <v>143</v>
      </c>
      <c r="AH55" s="32">
        <v>378</v>
      </c>
      <c r="AI55" s="30"/>
      <c r="AJ55" s="32">
        <v>31</v>
      </c>
      <c r="AK55" s="32">
        <v>46</v>
      </c>
      <c r="AL55" s="32">
        <v>1134</v>
      </c>
      <c r="AM55" s="32">
        <v>621</v>
      </c>
      <c r="AN55" s="32">
        <v>173</v>
      </c>
      <c r="AO55" s="32">
        <v>380</v>
      </c>
      <c r="AP55" s="70">
        <v>294</v>
      </c>
      <c r="AQ55" s="32">
        <v>392</v>
      </c>
      <c r="AR55" s="32">
        <v>65</v>
      </c>
      <c r="AS55" s="32">
        <v>333</v>
      </c>
      <c r="AT55" s="32">
        <v>343</v>
      </c>
      <c r="AU55" s="32">
        <v>385</v>
      </c>
      <c r="AV55" s="32">
        <v>48</v>
      </c>
      <c r="AW55" s="32">
        <v>50</v>
      </c>
      <c r="AX55" s="32">
        <v>339</v>
      </c>
      <c r="AY55" s="32">
        <v>665</v>
      </c>
      <c r="BA55" s="32">
        <v>44</v>
      </c>
      <c r="BB55" s="32">
        <v>422</v>
      </c>
      <c r="BC55" s="30"/>
      <c r="BD55" s="32">
        <v>48</v>
      </c>
      <c r="BE55" s="32">
        <v>155</v>
      </c>
      <c r="BF55" s="32">
        <v>379</v>
      </c>
      <c r="BG55" s="32">
        <v>48</v>
      </c>
      <c r="BH55" s="32">
        <v>48</v>
      </c>
      <c r="BI55" s="30"/>
    </row>
    <row r="56" spans="7:61" ht="13.5" customHeight="1" hidden="1">
      <c r="G56" s="2">
        <v>11</v>
      </c>
      <c r="H56" s="1" t="str">
        <f t="shared" si="14"/>
        <v>  </v>
      </c>
      <c r="I56" s="2">
        <v>14</v>
      </c>
      <c r="J56" s="2" t="s">
        <v>12</v>
      </c>
      <c r="K56" s="2" t="s">
        <v>12</v>
      </c>
      <c r="L56" s="2" t="s">
        <v>12</v>
      </c>
      <c r="N56" s="2" t="s">
        <v>12</v>
      </c>
      <c r="O56" s="6" t="s">
        <v>12</v>
      </c>
      <c r="V56" s="32">
        <v>201</v>
      </c>
      <c r="W56" s="32">
        <v>59</v>
      </c>
      <c r="X56" s="30"/>
      <c r="Y56" s="32">
        <v>80</v>
      </c>
      <c r="Z56" s="35">
        <v>144</v>
      </c>
      <c r="AA56" s="32">
        <v>197</v>
      </c>
      <c r="AB56" s="32">
        <v>88</v>
      </c>
      <c r="AC56" s="32">
        <v>92</v>
      </c>
      <c r="AD56" s="32">
        <v>48</v>
      </c>
      <c r="AE56" s="32">
        <v>52</v>
      </c>
      <c r="AF56" s="38">
        <v>213</v>
      </c>
      <c r="AG56" s="38">
        <v>144</v>
      </c>
      <c r="AH56" s="32">
        <v>379</v>
      </c>
      <c r="AI56" s="30"/>
      <c r="AJ56" s="32">
        <v>34</v>
      </c>
      <c r="AK56" s="32">
        <v>47</v>
      </c>
      <c r="AL56" s="32">
        <v>1143</v>
      </c>
      <c r="AM56" s="32">
        <v>622</v>
      </c>
      <c r="AN56" s="32">
        <v>174</v>
      </c>
      <c r="AO56" s="32">
        <v>381</v>
      </c>
      <c r="AP56" s="70">
        <v>295</v>
      </c>
      <c r="AQ56" s="32">
        <v>393</v>
      </c>
      <c r="AR56" s="32">
        <v>66</v>
      </c>
      <c r="AS56" s="32">
        <v>334</v>
      </c>
      <c r="AT56" s="32">
        <v>344</v>
      </c>
      <c r="AU56" s="32">
        <v>386</v>
      </c>
      <c r="AV56" s="32">
        <v>49</v>
      </c>
      <c r="AW56" s="32">
        <v>205</v>
      </c>
      <c r="AX56" s="32">
        <v>340</v>
      </c>
      <c r="AY56" s="32">
        <v>675</v>
      </c>
      <c r="BA56" s="32">
        <v>46</v>
      </c>
      <c r="BB56" s="32">
        <v>425</v>
      </c>
      <c r="BC56" s="30"/>
      <c r="BD56" s="32">
        <v>49</v>
      </c>
      <c r="BE56" s="32">
        <v>156</v>
      </c>
      <c r="BF56" s="32">
        <v>380</v>
      </c>
      <c r="BG56" s="32">
        <v>49</v>
      </c>
      <c r="BH56" s="32">
        <v>49</v>
      </c>
      <c r="BI56" s="30"/>
    </row>
    <row r="57" spans="7:61" ht="13.5" customHeight="1" hidden="1">
      <c r="G57" s="2">
        <v>12</v>
      </c>
      <c r="H57" s="1" t="str">
        <f t="shared" si="14"/>
        <v>  </v>
      </c>
      <c r="I57" s="2">
        <v>15</v>
      </c>
      <c r="J57" s="2" t="s">
        <v>12</v>
      </c>
      <c r="K57" s="2" t="s">
        <v>12</v>
      </c>
      <c r="L57" s="2" t="s">
        <v>12</v>
      </c>
      <c r="N57" s="2" t="s">
        <v>12</v>
      </c>
      <c r="O57" s="6" t="s">
        <v>12</v>
      </c>
      <c r="V57" s="32">
        <v>202</v>
      </c>
      <c r="W57" s="32">
        <v>59</v>
      </c>
      <c r="X57" s="30"/>
      <c r="Y57" s="32">
        <v>81</v>
      </c>
      <c r="Z57" s="32">
        <v>146</v>
      </c>
      <c r="AA57" s="32">
        <v>206</v>
      </c>
      <c r="AB57" s="32">
        <v>99</v>
      </c>
      <c r="AC57" s="32">
        <v>93</v>
      </c>
      <c r="AD57" s="32">
        <v>52</v>
      </c>
      <c r="AE57" s="32">
        <v>53</v>
      </c>
      <c r="AF57" s="38">
        <v>214</v>
      </c>
      <c r="AG57" s="38">
        <v>145</v>
      </c>
      <c r="AH57" s="32">
        <v>380</v>
      </c>
      <c r="AI57" s="30"/>
      <c r="AJ57" s="32">
        <v>36</v>
      </c>
      <c r="AK57" s="32">
        <v>48</v>
      </c>
      <c r="AL57" s="32">
        <v>1144</v>
      </c>
      <c r="AM57" s="32">
        <v>623</v>
      </c>
      <c r="AN57" s="32">
        <v>175</v>
      </c>
      <c r="AO57" s="32">
        <v>382</v>
      </c>
      <c r="AP57" s="70">
        <v>296</v>
      </c>
      <c r="AQ57" s="32">
        <v>394</v>
      </c>
      <c r="AR57" s="32">
        <v>67</v>
      </c>
      <c r="AS57" s="32">
        <v>335</v>
      </c>
      <c r="AT57" s="32">
        <v>345</v>
      </c>
      <c r="AU57" s="32">
        <v>387</v>
      </c>
      <c r="AV57" s="32">
        <v>52</v>
      </c>
      <c r="AW57" s="32">
        <v>266</v>
      </c>
      <c r="AX57" s="32">
        <v>341</v>
      </c>
      <c r="AY57" s="32">
        <v>676</v>
      </c>
      <c r="BA57" s="32">
        <v>48</v>
      </c>
      <c r="BB57" s="32">
        <v>426</v>
      </c>
      <c r="BC57" s="30"/>
      <c r="BD57" s="32">
        <v>50</v>
      </c>
      <c r="BE57" s="32">
        <v>157</v>
      </c>
      <c r="BF57" s="32">
        <v>381</v>
      </c>
      <c r="BG57" s="32">
        <v>50</v>
      </c>
      <c r="BH57" s="32">
        <v>50</v>
      </c>
      <c r="BI57" s="30"/>
    </row>
    <row r="58" spans="7:61" ht="13.5" customHeight="1" hidden="1">
      <c r="G58" s="2">
        <v>13</v>
      </c>
      <c r="H58" s="1" t="str">
        <f>IF($D$18=1,I58,IF($D$18=2,J58,IF($D$18=3,K58,IF($D$18=4,L58,IF($D$18=5,N58,O58)))))</f>
        <v>  </v>
      </c>
      <c r="I58" s="2">
        <v>19</v>
      </c>
      <c r="J58" s="2" t="s">
        <v>12</v>
      </c>
      <c r="K58" s="2" t="s">
        <v>12</v>
      </c>
      <c r="L58" s="2" t="s">
        <v>12</v>
      </c>
      <c r="N58" s="2" t="s">
        <v>12</v>
      </c>
      <c r="O58" s="6" t="s">
        <v>12</v>
      </c>
      <c r="V58" s="32">
        <v>204</v>
      </c>
      <c r="W58" s="32">
        <v>59</v>
      </c>
      <c r="X58" s="30"/>
      <c r="Y58" s="32">
        <v>82</v>
      </c>
      <c r="Z58" s="32">
        <v>147</v>
      </c>
      <c r="AA58" s="32">
        <v>242</v>
      </c>
      <c r="AB58" s="32">
        <v>103</v>
      </c>
      <c r="AC58" s="32">
        <v>94</v>
      </c>
      <c r="AD58" s="32">
        <v>54</v>
      </c>
      <c r="AE58" s="32">
        <v>54</v>
      </c>
      <c r="AF58" s="38">
        <v>217</v>
      </c>
      <c r="AG58" s="38">
        <v>146</v>
      </c>
      <c r="AH58" s="32">
        <v>381</v>
      </c>
      <c r="AI58" s="30"/>
      <c r="AJ58" s="32">
        <v>37</v>
      </c>
      <c r="AK58" s="32">
        <v>51</v>
      </c>
      <c r="AL58" s="32">
        <v>1145</v>
      </c>
      <c r="AM58" s="32">
        <v>636</v>
      </c>
      <c r="AN58" s="32">
        <v>176</v>
      </c>
      <c r="AO58" s="32">
        <v>383</v>
      </c>
      <c r="AP58" s="70">
        <v>297</v>
      </c>
      <c r="AQ58" s="32">
        <v>395</v>
      </c>
      <c r="AR58" s="32">
        <v>68</v>
      </c>
      <c r="AS58" s="32">
        <v>336</v>
      </c>
      <c r="AT58" s="32">
        <v>346</v>
      </c>
      <c r="AU58" s="32">
        <v>388</v>
      </c>
      <c r="AV58" s="32">
        <v>53</v>
      </c>
      <c r="AW58" s="32">
        <v>267</v>
      </c>
      <c r="AX58" s="32">
        <v>342</v>
      </c>
      <c r="AY58" s="32">
        <v>677</v>
      </c>
      <c r="BA58" s="32">
        <v>49</v>
      </c>
      <c r="BB58" s="32">
        <v>427</v>
      </c>
      <c r="BC58" s="30"/>
      <c r="BD58" s="32">
        <v>51</v>
      </c>
      <c r="BE58" s="32">
        <v>158</v>
      </c>
      <c r="BF58" s="32">
        <v>382</v>
      </c>
      <c r="BG58" s="32">
        <v>51</v>
      </c>
      <c r="BH58" s="32">
        <v>51</v>
      </c>
      <c r="BI58" s="30"/>
    </row>
    <row r="59" spans="7:61" ht="15" hidden="1">
      <c r="G59" s="2">
        <v>14</v>
      </c>
      <c r="H59" s="1" t="str">
        <f>IF($D$18=1,I59,IF($D$18=2,J59,IF($D$18=3,K59,IF($D$18=4,L59,IF($D$18=5,N59,O59)))))</f>
        <v>  </v>
      </c>
      <c r="I59" s="2">
        <v>21</v>
      </c>
      <c r="J59" s="2" t="s">
        <v>12</v>
      </c>
      <c r="K59" s="2" t="s">
        <v>12</v>
      </c>
      <c r="L59" s="2" t="s">
        <v>12</v>
      </c>
      <c r="N59" s="2" t="s">
        <v>12</v>
      </c>
      <c r="O59" s="6" t="s">
        <v>12</v>
      </c>
      <c r="V59" s="32">
        <v>205</v>
      </c>
      <c r="W59" s="32">
        <v>62</v>
      </c>
      <c r="X59" s="30"/>
      <c r="Y59" s="32">
        <v>83</v>
      </c>
      <c r="Z59" s="32">
        <v>149</v>
      </c>
      <c r="AA59" s="32">
        <v>246</v>
      </c>
      <c r="AB59" s="32">
        <v>107</v>
      </c>
      <c r="AC59" s="32">
        <v>95</v>
      </c>
      <c r="AD59" s="32">
        <v>55</v>
      </c>
      <c r="AE59" s="32">
        <v>57</v>
      </c>
      <c r="AF59" s="38">
        <v>219</v>
      </c>
      <c r="AG59" s="38">
        <v>147</v>
      </c>
      <c r="AH59" s="32">
        <v>388</v>
      </c>
      <c r="AI59" s="30"/>
      <c r="AJ59" s="32">
        <v>39</v>
      </c>
      <c r="AK59" s="32">
        <v>52</v>
      </c>
      <c r="AL59" s="32">
        <v>1146</v>
      </c>
      <c r="AM59" s="32">
        <v>637</v>
      </c>
      <c r="AN59" s="32">
        <v>177</v>
      </c>
      <c r="AO59" s="32">
        <v>384</v>
      </c>
      <c r="AP59" s="70">
        <v>298</v>
      </c>
      <c r="AQ59" s="32">
        <v>396</v>
      </c>
      <c r="AR59" s="32">
        <v>69</v>
      </c>
      <c r="AS59" s="32">
        <v>337</v>
      </c>
      <c r="AT59" s="32">
        <v>347</v>
      </c>
      <c r="AU59" s="32">
        <v>389</v>
      </c>
      <c r="AV59" s="32">
        <v>54</v>
      </c>
      <c r="AW59" s="32">
        <v>268</v>
      </c>
      <c r="AX59" s="32">
        <v>343</v>
      </c>
      <c r="AY59" s="32">
        <v>678</v>
      </c>
      <c r="BA59" s="32">
        <v>50</v>
      </c>
      <c r="BB59" s="32">
        <v>428</v>
      </c>
      <c r="BC59" s="30"/>
      <c r="BD59" s="32">
        <v>53</v>
      </c>
      <c r="BE59" s="32">
        <v>160</v>
      </c>
      <c r="BF59" s="32">
        <v>383</v>
      </c>
      <c r="BG59" s="32">
        <v>52</v>
      </c>
      <c r="BH59" s="32">
        <v>52</v>
      </c>
      <c r="BI59" s="30"/>
    </row>
    <row r="60" spans="10:61" ht="15" hidden="1">
      <c r="J60" s="2" t="s">
        <v>12</v>
      </c>
      <c r="K60" s="2" t="s">
        <v>12</v>
      </c>
      <c r="L60" s="2" t="s">
        <v>12</v>
      </c>
      <c r="N60" s="2" t="s">
        <v>12</v>
      </c>
      <c r="O60" s="6" t="s">
        <v>12</v>
      </c>
      <c r="V60" s="32">
        <v>206</v>
      </c>
      <c r="W60" s="32">
        <v>63</v>
      </c>
      <c r="X60" s="30"/>
      <c r="Y60" s="32">
        <v>84</v>
      </c>
      <c r="Z60" s="32">
        <v>150</v>
      </c>
      <c r="AA60" s="32">
        <v>247</v>
      </c>
      <c r="AB60" s="32">
        <v>111</v>
      </c>
      <c r="AC60" s="32">
        <v>96</v>
      </c>
      <c r="AD60" s="32">
        <v>56</v>
      </c>
      <c r="AE60" s="32">
        <v>59</v>
      </c>
      <c r="AF60" s="38">
        <v>220</v>
      </c>
      <c r="AG60" s="38">
        <v>148</v>
      </c>
      <c r="AH60" s="32">
        <v>393</v>
      </c>
      <c r="AI60" s="30"/>
      <c r="AJ60" s="32">
        <v>40</v>
      </c>
      <c r="AK60" s="32">
        <v>53</v>
      </c>
      <c r="AL60" s="32">
        <v>1147</v>
      </c>
      <c r="AM60" s="32">
        <v>653</v>
      </c>
      <c r="AN60" s="32">
        <v>178</v>
      </c>
      <c r="AO60" s="32">
        <v>385</v>
      </c>
      <c r="AP60" s="70">
        <v>299</v>
      </c>
      <c r="AQ60" s="32">
        <v>397</v>
      </c>
      <c r="AR60" s="32">
        <v>70</v>
      </c>
      <c r="AS60" s="32">
        <v>338</v>
      </c>
      <c r="AT60" s="32">
        <v>348</v>
      </c>
      <c r="AU60" s="32">
        <v>390</v>
      </c>
      <c r="AV60" s="32">
        <v>108</v>
      </c>
      <c r="AW60" s="32">
        <v>269</v>
      </c>
      <c r="AX60" s="32">
        <v>344</v>
      </c>
      <c r="AY60" s="32">
        <v>679</v>
      </c>
      <c r="BA60" s="32">
        <v>51</v>
      </c>
      <c r="BB60" s="32">
        <v>429</v>
      </c>
      <c r="BC60" s="30"/>
      <c r="BD60" s="32">
        <v>93</v>
      </c>
      <c r="BE60" s="32">
        <v>161</v>
      </c>
      <c r="BF60" s="32">
        <v>384</v>
      </c>
      <c r="BG60" s="32">
        <v>53</v>
      </c>
      <c r="BH60" s="32">
        <v>53</v>
      </c>
      <c r="BI60" s="30"/>
    </row>
    <row r="61" spans="22:61" ht="15" hidden="1">
      <c r="V61" s="32">
        <v>207</v>
      </c>
      <c r="W61" s="32">
        <v>63</v>
      </c>
      <c r="X61" s="30"/>
      <c r="Y61" s="32">
        <v>86</v>
      </c>
      <c r="Z61" s="32">
        <v>151</v>
      </c>
      <c r="AA61" s="32">
        <v>248</v>
      </c>
      <c r="AB61" s="32">
        <v>113</v>
      </c>
      <c r="AC61" s="32">
        <v>97</v>
      </c>
      <c r="AD61" s="32">
        <v>58</v>
      </c>
      <c r="AE61" s="32">
        <v>60</v>
      </c>
      <c r="AF61" s="38">
        <v>221</v>
      </c>
      <c r="AG61" s="38">
        <v>149</v>
      </c>
      <c r="AH61" s="32">
        <v>401</v>
      </c>
      <c r="AI61" s="30"/>
      <c r="AJ61" s="32">
        <v>41</v>
      </c>
      <c r="AK61" s="32">
        <v>54</v>
      </c>
      <c r="AL61" s="32">
        <v>1148</v>
      </c>
      <c r="AM61" s="32">
        <v>654</v>
      </c>
      <c r="AN61" s="32">
        <v>179</v>
      </c>
      <c r="AO61" s="32">
        <v>386</v>
      </c>
      <c r="AP61" s="70">
        <v>300</v>
      </c>
      <c r="AQ61" s="32">
        <v>398</v>
      </c>
      <c r="AR61" s="32">
        <v>71</v>
      </c>
      <c r="AS61" s="32">
        <v>339</v>
      </c>
      <c r="AT61" s="32">
        <v>348</v>
      </c>
      <c r="AU61" s="32">
        <v>391</v>
      </c>
      <c r="AV61" s="32">
        <v>109</v>
      </c>
      <c r="AW61" s="32">
        <v>270</v>
      </c>
      <c r="AX61" s="32">
        <v>345</v>
      </c>
      <c r="AY61" s="32">
        <v>680</v>
      </c>
      <c r="BA61" s="32">
        <v>52</v>
      </c>
      <c r="BB61" s="32">
        <v>430</v>
      </c>
      <c r="BC61" s="30"/>
      <c r="BD61" s="32">
        <v>477</v>
      </c>
      <c r="BE61" s="32">
        <v>162</v>
      </c>
      <c r="BF61" s="32">
        <v>385</v>
      </c>
      <c r="BG61" s="32">
        <v>54</v>
      </c>
      <c r="BH61" s="32">
        <v>54</v>
      </c>
      <c r="BI61" s="30"/>
    </row>
    <row r="62" spans="22:61" ht="15" hidden="1">
      <c r="V62" s="32">
        <v>211</v>
      </c>
      <c r="W62" s="32">
        <v>63</v>
      </c>
      <c r="X62" s="30"/>
      <c r="Y62" s="32">
        <v>87</v>
      </c>
      <c r="Z62" s="32">
        <v>152</v>
      </c>
      <c r="AA62" s="32">
        <v>252</v>
      </c>
      <c r="AB62" s="32">
        <v>114</v>
      </c>
      <c r="AC62" s="32">
        <v>98</v>
      </c>
      <c r="AD62" s="32">
        <v>59</v>
      </c>
      <c r="AE62" s="32">
        <v>61</v>
      </c>
      <c r="AF62" s="38">
        <v>222</v>
      </c>
      <c r="AG62" s="38">
        <v>150</v>
      </c>
      <c r="AH62" s="32">
        <v>403</v>
      </c>
      <c r="AI62" s="30"/>
      <c r="AJ62" s="32">
        <v>42</v>
      </c>
      <c r="AK62" s="32">
        <v>55</v>
      </c>
      <c r="AL62" s="32">
        <v>1149</v>
      </c>
      <c r="AM62" s="30"/>
      <c r="AN62" s="32">
        <v>180</v>
      </c>
      <c r="AO62" s="32">
        <v>387</v>
      </c>
      <c r="AP62" s="70">
        <v>301</v>
      </c>
      <c r="AQ62" s="32">
        <v>399</v>
      </c>
      <c r="AR62" s="32">
        <v>72</v>
      </c>
      <c r="AS62" s="32">
        <v>339</v>
      </c>
      <c r="AT62" s="32">
        <v>349</v>
      </c>
      <c r="AU62" s="32">
        <v>433</v>
      </c>
      <c r="AV62" s="32">
        <v>110</v>
      </c>
      <c r="AW62" s="32">
        <v>271</v>
      </c>
      <c r="AX62" s="32">
        <v>346</v>
      </c>
      <c r="AY62" s="32">
        <v>681</v>
      </c>
      <c r="BA62" s="32">
        <v>53</v>
      </c>
      <c r="BB62" s="32">
        <v>431</v>
      </c>
      <c r="BC62" s="30"/>
      <c r="BD62" s="32">
        <v>478</v>
      </c>
      <c r="BE62" s="32">
        <v>163</v>
      </c>
      <c r="BF62" s="32">
        <v>386</v>
      </c>
      <c r="BG62" s="32">
        <v>55</v>
      </c>
      <c r="BH62" s="32">
        <v>55</v>
      </c>
      <c r="BI62" s="30"/>
    </row>
    <row r="63" spans="22:61" ht="15" hidden="1">
      <c r="V63" s="32">
        <v>213</v>
      </c>
      <c r="W63" s="32">
        <v>64</v>
      </c>
      <c r="X63" s="30"/>
      <c r="Y63" s="32">
        <v>88</v>
      </c>
      <c r="Z63" s="32">
        <v>153</v>
      </c>
      <c r="AA63" s="32">
        <v>254</v>
      </c>
      <c r="AB63" s="32">
        <v>115</v>
      </c>
      <c r="AC63" s="32">
        <v>99</v>
      </c>
      <c r="AD63" s="32">
        <v>60</v>
      </c>
      <c r="AE63" s="32">
        <v>62</v>
      </c>
      <c r="AF63" s="38">
        <v>223</v>
      </c>
      <c r="AG63" s="38">
        <v>151</v>
      </c>
      <c r="AH63" s="32">
        <v>404</v>
      </c>
      <c r="AI63" s="30"/>
      <c r="AJ63" s="32">
        <v>43</v>
      </c>
      <c r="AK63" s="32">
        <v>56</v>
      </c>
      <c r="AL63" s="32">
        <v>1150</v>
      </c>
      <c r="AM63" s="30"/>
      <c r="AN63" s="32">
        <v>181</v>
      </c>
      <c r="AO63" s="32">
        <v>388</v>
      </c>
      <c r="AP63" s="70">
        <v>302</v>
      </c>
      <c r="AQ63" s="32">
        <v>405</v>
      </c>
      <c r="AR63" s="32">
        <v>73</v>
      </c>
      <c r="AS63" s="32">
        <v>340</v>
      </c>
      <c r="AT63" s="32">
        <v>349</v>
      </c>
      <c r="AU63" s="32">
        <v>435</v>
      </c>
      <c r="AV63" s="32">
        <v>111</v>
      </c>
      <c r="AW63" s="32">
        <v>272</v>
      </c>
      <c r="AX63" s="32">
        <v>347</v>
      </c>
      <c r="AY63" s="32">
        <v>682</v>
      </c>
      <c r="BA63" s="32">
        <v>54</v>
      </c>
      <c r="BB63" s="32">
        <v>432</v>
      </c>
      <c r="BC63" s="30"/>
      <c r="BD63" s="32">
        <v>479</v>
      </c>
      <c r="BE63" s="32">
        <v>164</v>
      </c>
      <c r="BF63" s="32">
        <v>387</v>
      </c>
      <c r="BG63" s="32">
        <v>56</v>
      </c>
      <c r="BH63" s="32">
        <v>56</v>
      </c>
      <c r="BI63" s="30"/>
    </row>
    <row r="64" spans="22:61" ht="15" hidden="1">
      <c r="V64" s="32">
        <v>215</v>
      </c>
      <c r="W64" s="32">
        <v>66</v>
      </c>
      <c r="X64" s="30"/>
      <c r="Y64" s="32">
        <v>89</v>
      </c>
      <c r="Z64" s="32">
        <v>177</v>
      </c>
      <c r="AA64" s="32">
        <v>255</v>
      </c>
      <c r="AB64" s="32">
        <v>116</v>
      </c>
      <c r="AC64" s="32">
        <v>100</v>
      </c>
      <c r="AD64" s="32">
        <v>61</v>
      </c>
      <c r="AE64" s="32">
        <v>63</v>
      </c>
      <c r="AF64" s="38">
        <v>224</v>
      </c>
      <c r="AG64" s="38">
        <v>152</v>
      </c>
      <c r="AH64" s="32">
        <v>405</v>
      </c>
      <c r="AI64" s="30"/>
      <c r="AJ64" s="32">
        <v>44</v>
      </c>
      <c r="AK64" s="32">
        <v>57</v>
      </c>
      <c r="AL64" s="32">
        <v>1151</v>
      </c>
      <c r="AM64" s="30"/>
      <c r="AN64" s="32">
        <v>182</v>
      </c>
      <c r="AO64" s="32">
        <v>389</v>
      </c>
      <c r="AP64" s="70">
        <v>303</v>
      </c>
      <c r="AQ64" s="32">
        <v>406</v>
      </c>
      <c r="AR64" s="32">
        <v>74</v>
      </c>
      <c r="AS64" s="32">
        <v>340</v>
      </c>
      <c r="AT64" s="32">
        <v>350</v>
      </c>
      <c r="AU64" s="32">
        <v>459</v>
      </c>
      <c r="AV64" s="32">
        <v>112</v>
      </c>
      <c r="AW64" s="32">
        <v>273</v>
      </c>
      <c r="AX64" s="32">
        <v>348</v>
      </c>
      <c r="AY64" s="32">
        <v>689</v>
      </c>
      <c r="BA64" s="32">
        <v>57</v>
      </c>
      <c r="BB64" s="32">
        <v>433</v>
      </c>
      <c r="BC64" s="30"/>
      <c r="BD64" s="32">
        <v>480</v>
      </c>
      <c r="BE64" s="32">
        <v>165</v>
      </c>
      <c r="BF64" s="32">
        <v>388</v>
      </c>
      <c r="BG64" s="32">
        <v>57</v>
      </c>
      <c r="BH64" s="32">
        <v>57</v>
      </c>
      <c r="BI64" s="30"/>
    </row>
    <row r="65" spans="22:61" ht="15" hidden="1">
      <c r="V65" s="32">
        <v>218</v>
      </c>
      <c r="W65" s="32">
        <v>67</v>
      </c>
      <c r="X65" s="30"/>
      <c r="Y65" s="32">
        <v>90</v>
      </c>
      <c r="Z65" s="32">
        <v>178</v>
      </c>
      <c r="AA65" s="32">
        <v>266</v>
      </c>
      <c r="AB65" s="32">
        <v>118</v>
      </c>
      <c r="AC65" s="32">
        <v>101</v>
      </c>
      <c r="AD65" s="32">
        <v>62</v>
      </c>
      <c r="AE65" s="32">
        <v>64</v>
      </c>
      <c r="AF65" s="38">
        <v>225</v>
      </c>
      <c r="AG65" s="38">
        <v>153</v>
      </c>
      <c r="AH65" s="32">
        <v>406</v>
      </c>
      <c r="AI65" s="30"/>
      <c r="AJ65" s="32">
        <v>45</v>
      </c>
      <c r="AK65" s="32">
        <v>58</v>
      </c>
      <c r="AL65" s="32">
        <v>1152</v>
      </c>
      <c r="AM65" s="30"/>
      <c r="AN65" s="32">
        <v>184</v>
      </c>
      <c r="AO65" s="32">
        <v>390</v>
      </c>
      <c r="AP65" s="70">
        <v>304</v>
      </c>
      <c r="AQ65" s="32">
        <v>408</v>
      </c>
      <c r="AR65" s="32">
        <v>75</v>
      </c>
      <c r="AS65" s="32">
        <v>341</v>
      </c>
      <c r="AT65" s="32">
        <v>350</v>
      </c>
      <c r="AU65" s="32">
        <v>473</v>
      </c>
      <c r="AV65" s="32">
        <v>113</v>
      </c>
      <c r="AW65" s="32">
        <v>274</v>
      </c>
      <c r="AX65" s="32">
        <v>353</v>
      </c>
      <c r="AY65" s="32">
        <v>692</v>
      </c>
      <c r="BA65" s="32">
        <v>58</v>
      </c>
      <c r="BB65" s="32">
        <v>434</v>
      </c>
      <c r="BC65" s="30"/>
      <c r="BD65" s="32">
        <v>481</v>
      </c>
      <c r="BE65" s="32">
        <v>166</v>
      </c>
      <c r="BF65" s="32">
        <v>389</v>
      </c>
      <c r="BG65" s="32">
        <v>58</v>
      </c>
      <c r="BH65" s="32">
        <v>58</v>
      </c>
      <c r="BI65" s="30"/>
    </row>
    <row r="66" spans="22:61" ht="15" hidden="1">
      <c r="V66" s="32">
        <v>220</v>
      </c>
      <c r="W66" s="32">
        <v>68</v>
      </c>
      <c r="X66" s="30"/>
      <c r="Y66" s="32">
        <v>91</v>
      </c>
      <c r="Z66" s="32">
        <v>180</v>
      </c>
      <c r="AA66" s="32">
        <v>273</v>
      </c>
      <c r="AB66" s="32">
        <v>119</v>
      </c>
      <c r="AC66" s="32">
        <v>102</v>
      </c>
      <c r="AD66" s="32">
        <v>65</v>
      </c>
      <c r="AE66" s="32">
        <v>65</v>
      </c>
      <c r="AF66" s="38">
        <v>226</v>
      </c>
      <c r="AG66" s="38">
        <v>156</v>
      </c>
      <c r="AH66" s="32">
        <v>407</v>
      </c>
      <c r="AI66" s="30"/>
      <c r="AJ66" s="32">
        <v>46</v>
      </c>
      <c r="AK66" s="32">
        <v>59</v>
      </c>
      <c r="AL66" s="32">
        <v>1153</v>
      </c>
      <c r="AM66" s="30"/>
      <c r="AN66" s="32">
        <v>185</v>
      </c>
      <c r="AO66" s="32">
        <v>391</v>
      </c>
      <c r="AP66" s="70">
        <v>305</v>
      </c>
      <c r="AQ66" s="32">
        <v>409</v>
      </c>
      <c r="AR66" s="32">
        <v>76</v>
      </c>
      <c r="AS66" s="32">
        <v>342</v>
      </c>
      <c r="AT66" s="32">
        <v>351</v>
      </c>
      <c r="AU66" s="32">
        <v>486</v>
      </c>
      <c r="AV66" s="32">
        <v>114</v>
      </c>
      <c r="AW66" s="32">
        <v>275</v>
      </c>
      <c r="AX66" s="32">
        <v>357</v>
      </c>
      <c r="AY66" s="32">
        <v>693</v>
      </c>
      <c r="BA66" s="32">
        <v>59</v>
      </c>
      <c r="BB66" s="32">
        <v>435</v>
      </c>
      <c r="BC66" s="30"/>
      <c r="BD66" s="32">
        <v>482</v>
      </c>
      <c r="BE66" s="32">
        <v>167</v>
      </c>
      <c r="BF66" s="32">
        <v>390</v>
      </c>
      <c r="BG66" s="32">
        <v>59</v>
      </c>
      <c r="BH66" s="32">
        <v>59</v>
      </c>
      <c r="BI66" s="30"/>
    </row>
    <row r="67" spans="22:61" ht="15" hidden="1">
      <c r="V67" s="32">
        <v>221</v>
      </c>
      <c r="W67" s="32">
        <v>69</v>
      </c>
      <c r="X67" s="30"/>
      <c r="Y67" s="32">
        <v>92</v>
      </c>
      <c r="Z67" s="32">
        <v>181</v>
      </c>
      <c r="AA67" s="32">
        <v>274</v>
      </c>
      <c r="AB67" s="32">
        <v>120</v>
      </c>
      <c r="AC67" s="32">
        <v>103</v>
      </c>
      <c r="AD67" s="32">
        <v>67</v>
      </c>
      <c r="AE67" s="32">
        <v>66</v>
      </c>
      <c r="AF67" s="38">
        <v>227</v>
      </c>
      <c r="AG67" s="38">
        <v>157</v>
      </c>
      <c r="AH67" s="32">
        <v>408</v>
      </c>
      <c r="AI67" s="30"/>
      <c r="AJ67" s="32">
        <v>48</v>
      </c>
      <c r="AK67" s="32">
        <v>60</v>
      </c>
      <c r="AL67" s="32">
        <v>1154</v>
      </c>
      <c r="AM67" s="30"/>
      <c r="AN67" s="32">
        <v>186</v>
      </c>
      <c r="AO67" s="32">
        <v>392</v>
      </c>
      <c r="AP67" s="70">
        <v>306</v>
      </c>
      <c r="AQ67" s="32">
        <v>410</v>
      </c>
      <c r="AR67" s="32">
        <v>77</v>
      </c>
      <c r="AS67" s="32">
        <v>343</v>
      </c>
      <c r="AT67" s="32">
        <v>351</v>
      </c>
      <c r="AU67" s="32">
        <v>487</v>
      </c>
      <c r="AV67" s="32">
        <v>116</v>
      </c>
      <c r="AW67" s="32">
        <v>276</v>
      </c>
      <c r="AX67" s="32">
        <v>365</v>
      </c>
      <c r="AY67" s="32">
        <v>695</v>
      </c>
      <c r="BA67" s="32">
        <v>60</v>
      </c>
      <c r="BB67" s="32">
        <v>486</v>
      </c>
      <c r="BC67" s="30"/>
      <c r="BD67" s="32">
        <v>483</v>
      </c>
      <c r="BE67" s="32">
        <v>168</v>
      </c>
      <c r="BF67" s="32">
        <v>391</v>
      </c>
      <c r="BG67" s="32">
        <v>60</v>
      </c>
      <c r="BH67" s="32">
        <v>60</v>
      </c>
      <c r="BI67" s="30"/>
    </row>
    <row r="68" spans="22:61" ht="15" hidden="1">
      <c r="V68" s="32">
        <v>222</v>
      </c>
      <c r="W68" s="32">
        <v>72</v>
      </c>
      <c r="X68" s="30"/>
      <c r="Y68" s="32">
        <v>93</v>
      </c>
      <c r="Z68" s="32">
        <v>182</v>
      </c>
      <c r="AA68" s="32">
        <v>292</v>
      </c>
      <c r="AB68" s="32">
        <v>121</v>
      </c>
      <c r="AC68" s="32">
        <v>104</v>
      </c>
      <c r="AD68" s="32">
        <v>68</v>
      </c>
      <c r="AE68" s="32">
        <v>67</v>
      </c>
      <c r="AF68" s="38">
        <v>234</v>
      </c>
      <c r="AG68" s="38">
        <v>158</v>
      </c>
      <c r="AH68" s="32">
        <v>409</v>
      </c>
      <c r="AI68" s="30"/>
      <c r="AJ68" s="32">
        <v>49</v>
      </c>
      <c r="AK68" s="32">
        <v>61</v>
      </c>
      <c r="AL68" s="32">
        <v>1182</v>
      </c>
      <c r="AM68" s="30"/>
      <c r="AN68" s="32">
        <v>187</v>
      </c>
      <c r="AO68" s="32">
        <v>393</v>
      </c>
      <c r="AP68" s="70">
        <v>307</v>
      </c>
      <c r="AQ68" s="32">
        <v>411</v>
      </c>
      <c r="AR68" s="32">
        <v>78</v>
      </c>
      <c r="AS68" s="32">
        <v>344</v>
      </c>
      <c r="AT68" s="32">
        <v>352</v>
      </c>
      <c r="AU68" s="32">
        <v>530</v>
      </c>
      <c r="AV68" s="32">
        <v>119</v>
      </c>
      <c r="AW68" s="32">
        <v>277</v>
      </c>
      <c r="AX68" s="32">
        <v>370</v>
      </c>
      <c r="AY68" s="32">
        <v>775</v>
      </c>
      <c r="BA68" s="32">
        <v>61</v>
      </c>
      <c r="BB68" s="32">
        <v>487</v>
      </c>
      <c r="BC68" s="30"/>
      <c r="BD68" s="32">
        <v>484</v>
      </c>
      <c r="BE68" s="32">
        <v>169</v>
      </c>
      <c r="BF68" s="32">
        <v>392</v>
      </c>
      <c r="BG68" s="32">
        <v>61</v>
      </c>
      <c r="BH68" s="32">
        <v>61</v>
      </c>
      <c r="BI68" s="30"/>
    </row>
    <row r="69" spans="22:61" ht="15" hidden="1">
      <c r="V69" s="32">
        <v>247</v>
      </c>
      <c r="W69" s="32">
        <v>73</v>
      </c>
      <c r="X69" s="30"/>
      <c r="Y69" s="32">
        <v>94</v>
      </c>
      <c r="Z69" s="32">
        <v>183</v>
      </c>
      <c r="AA69" s="32">
        <v>293</v>
      </c>
      <c r="AB69" s="32">
        <v>122</v>
      </c>
      <c r="AC69" s="32">
        <v>105</v>
      </c>
      <c r="AD69" s="32">
        <v>69</v>
      </c>
      <c r="AE69" s="32">
        <v>68</v>
      </c>
      <c r="AF69" s="38">
        <v>261</v>
      </c>
      <c r="AG69" s="38">
        <v>159</v>
      </c>
      <c r="AH69" s="32">
        <v>419</v>
      </c>
      <c r="AI69" s="30"/>
      <c r="AJ69" s="32">
        <v>53</v>
      </c>
      <c r="AK69" s="32">
        <v>62</v>
      </c>
      <c r="AL69" s="32">
        <v>1284</v>
      </c>
      <c r="AM69" s="30"/>
      <c r="AN69" s="32">
        <v>188</v>
      </c>
      <c r="AO69" s="32">
        <v>394</v>
      </c>
      <c r="AP69" s="70">
        <v>308</v>
      </c>
      <c r="AQ69" s="32">
        <v>412</v>
      </c>
      <c r="AR69" s="32">
        <v>81</v>
      </c>
      <c r="AS69" s="32">
        <v>345</v>
      </c>
      <c r="AT69" s="32">
        <v>352</v>
      </c>
      <c r="AU69" s="32">
        <v>539</v>
      </c>
      <c r="AV69" s="32">
        <v>120</v>
      </c>
      <c r="AW69" s="32">
        <v>278</v>
      </c>
      <c r="AX69" s="32">
        <v>371</v>
      </c>
      <c r="AY69" s="32">
        <v>804</v>
      </c>
      <c r="BA69" s="32">
        <v>62</v>
      </c>
      <c r="BB69" s="32">
        <v>488</v>
      </c>
      <c r="BC69" s="30"/>
      <c r="BD69" s="32">
        <v>485</v>
      </c>
      <c r="BE69" s="32">
        <v>170</v>
      </c>
      <c r="BF69" s="32">
        <v>393</v>
      </c>
      <c r="BG69" s="32">
        <v>62</v>
      </c>
      <c r="BH69" s="32">
        <v>62</v>
      </c>
      <c r="BI69" s="30"/>
    </row>
    <row r="70" spans="22:61" ht="15" hidden="1">
      <c r="V70" s="32">
        <v>249</v>
      </c>
      <c r="W70" s="32">
        <v>74</v>
      </c>
      <c r="X70" s="30"/>
      <c r="Y70" s="32">
        <v>95</v>
      </c>
      <c r="Z70" s="32">
        <v>184</v>
      </c>
      <c r="AA70" s="32">
        <v>294</v>
      </c>
      <c r="AB70" s="32">
        <v>123</v>
      </c>
      <c r="AC70" s="32">
        <v>107</v>
      </c>
      <c r="AD70" s="32">
        <v>71</v>
      </c>
      <c r="AE70" s="32">
        <v>69</v>
      </c>
      <c r="AF70" s="38">
        <v>262</v>
      </c>
      <c r="AG70" s="38">
        <v>160</v>
      </c>
      <c r="AH70" s="32">
        <v>420</v>
      </c>
      <c r="AI70" s="30"/>
      <c r="AJ70" s="32">
        <v>54</v>
      </c>
      <c r="AK70" s="32">
        <v>63</v>
      </c>
      <c r="AL70" s="32">
        <v>1285</v>
      </c>
      <c r="AM70" s="30"/>
      <c r="AN70" s="32">
        <v>189</v>
      </c>
      <c r="AO70" s="32">
        <v>395</v>
      </c>
      <c r="AP70" s="70">
        <v>309</v>
      </c>
      <c r="AQ70" s="32">
        <v>413</v>
      </c>
      <c r="AR70" s="32">
        <v>105</v>
      </c>
      <c r="AS70" s="32">
        <v>346</v>
      </c>
      <c r="AT70" s="32">
        <v>353</v>
      </c>
      <c r="AU70" s="32">
        <v>541</v>
      </c>
      <c r="AV70" s="32">
        <v>120</v>
      </c>
      <c r="AW70" s="32">
        <v>280</v>
      </c>
      <c r="AX70" s="32">
        <v>372</v>
      </c>
      <c r="AY70" s="32">
        <v>805</v>
      </c>
      <c r="BA70" s="32">
        <v>63</v>
      </c>
      <c r="BB70" s="32">
        <v>489</v>
      </c>
      <c r="BC70" s="30"/>
      <c r="BD70" s="32">
        <v>486</v>
      </c>
      <c r="BE70" s="32">
        <v>171</v>
      </c>
      <c r="BF70" s="32">
        <v>394</v>
      </c>
      <c r="BG70" s="32">
        <v>63</v>
      </c>
      <c r="BH70" s="32">
        <v>63</v>
      </c>
      <c r="BI70" s="30"/>
    </row>
    <row r="71" spans="22:61" ht="15" hidden="1">
      <c r="V71" s="32">
        <v>251</v>
      </c>
      <c r="W71" s="32">
        <v>76</v>
      </c>
      <c r="X71" s="30"/>
      <c r="Y71" s="32">
        <v>96</v>
      </c>
      <c r="Z71" s="32">
        <v>185</v>
      </c>
      <c r="AA71" s="32">
        <v>295</v>
      </c>
      <c r="AB71" s="32">
        <v>124</v>
      </c>
      <c r="AC71" s="32">
        <v>108</v>
      </c>
      <c r="AD71" s="32">
        <v>72</v>
      </c>
      <c r="AE71" s="32">
        <v>70</v>
      </c>
      <c r="AF71" s="38">
        <v>264</v>
      </c>
      <c r="AG71" s="38">
        <v>161</v>
      </c>
      <c r="AH71" s="32">
        <v>421</v>
      </c>
      <c r="AI71" s="30"/>
      <c r="AJ71" s="32">
        <v>55</v>
      </c>
      <c r="AK71" s="32">
        <v>64</v>
      </c>
      <c r="AL71" s="30"/>
      <c r="AM71" s="30"/>
      <c r="AN71" s="32">
        <v>190</v>
      </c>
      <c r="AO71" s="32">
        <v>435</v>
      </c>
      <c r="AP71" s="70">
        <v>310</v>
      </c>
      <c r="AQ71" s="32">
        <v>414</v>
      </c>
      <c r="AR71" s="32">
        <v>106</v>
      </c>
      <c r="AS71" s="32">
        <v>347</v>
      </c>
      <c r="AT71" s="32">
        <v>353</v>
      </c>
      <c r="AU71" s="32">
        <v>543</v>
      </c>
      <c r="AV71" s="32">
        <v>121</v>
      </c>
      <c r="AW71" s="32">
        <v>281</v>
      </c>
      <c r="AX71" s="32">
        <v>373</v>
      </c>
      <c r="AY71" s="32">
        <v>806</v>
      </c>
      <c r="BA71" s="32">
        <v>64</v>
      </c>
      <c r="BB71" s="32">
        <v>490</v>
      </c>
      <c r="BC71" s="30"/>
      <c r="BD71" s="32">
        <v>487</v>
      </c>
      <c r="BE71" s="32">
        <v>172</v>
      </c>
      <c r="BF71" s="32">
        <v>395</v>
      </c>
      <c r="BG71" s="32">
        <v>64</v>
      </c>
      <c r="BH71" s="32">
        <v>64</v>
      </c>
      <c r="BI71" s="30"/>
    </row>
    <row r="72" spans="22:61" ht="15" hidden="1">
      <c r="V72" s="32">
        <v>253</v>
      </c>
      <c r="W72" s="32">
        <v>77</v>
      </c>
      <c r="X72" s="30"/>
      <c r="Y72" s="32">
        <v>97</v>
      </c>
      <c r="Z72" s="32">
        <v>186</v>
      </c>
      <c r="AA72" s="32">
        <v>296</v>
      </c>
      <c r="AB72" s="32">
        <v>126</v>
      </c>
      <c r="AC72" s="32">
        <v>109</v>
      </c>
      <c r="AD72" s="32">
        <v>75</v>
      </c>
      <c r="AE72" s="32">
        <v>72</v>
      </c>
      <c r="AF72" s="38">
        <v>265</v>
      </c>
      <c r="AG72" s="38">
        <v>163</v>
      </c>
      <c r="AH72" s="32">
        <v>422</v>
      </c>
      <c r="AI72" s="30"/>
      <c r="AJ72" s="32">
        <v>56</v>
      </c>
      <c r="AK72" s="32">
        <v>65</v>
      </c>
      <c r="AL72" s="30"/>
      <c r="AM72" s="30"/>
      <c r="AN72" s="32">
        <v>191</v>
      </c>
      <c r="AO72" s="32">
        <v>436</v>
      </c>
      <c r="AP72" s="70">
        <v>311</v>
      </c>
      <c r="AQ72" s="32">
        <v>415</v>
      </c>
      <c r="AR72" s="32">
        <v>111</v>
      </c>
      <c r="AS72" s="32">
        <v>348</v>
      </c>
      <c r="AT72" s="32">
        <v>354</v>
      </c>
      <c r="AU72" s="32">
        <v>545</v>
      </c>
      <c r="AV72" s="32">
        <v>123</v>
      </c>
      <c r="AW72" s="32">
        <v>294</v>
      </c>
      <c r="AX72" s="32">
        <v>374</v>
      </c>
      <c r="AY72" s="32">
        <v>807</v>
      </c>
      <c r="BA72" s="32">
        <v>65</v>
      </c>
      <c r="BB72" s="32">
        <v>491</v>
      </c>
      <c r="BC72" s="30"/>
      <c r="BD72" s="32">
        <v>488</v>
      </c>
      <c r="BE72" s="32">
        <v>180</v>
      </c>
      <c r="BF72" s="32">
        <v>396</v>
      </c>
      <c r="BG72" s="32">
        <v>65</v>
      </c>
      <c r="BH72" s="32">
        <v>65</v>
      </c>
      <c r="BI72" s="30"/>
    </row>
    <row r="73" spans="22:61" ht="15" hidden="1">
      <c r="V73" s="32">
        <v>254</v>
      </c>
      <c r="W73" s="32">
        <v>78</v>
      </c>
      <c r="X73" s="30"/>
      <c r="Y73" s="32">
        <v>99</v>
      </c>
      <c r="Z73" s="32">
        <v>187</v>
      </c>
      <c r="AA73" s="32">
        <v>297</v>
      </c>
      <c r="AB73" s="32">
        <v>127</v>
      </c>
      <c r="AC73" s="32">
        <v>110</v>
      </c>
      <c r="AD73" s="32">
        <v>76</v>
      </c>
      <c r="AE73" s="32">
        <v>73</v>
      </c>
      <c r="AF73" s="38">
        <v>266</v>
      </c>
      <c r="AG73" s="38">
        <v>165</v>
      </c>
      <c r="AH73" s="32">
        <v>445</v>
      </c>
      <c r="AI73" s="30"/>
      <c r="AJ73" s="32">
        <v>57</v>
      </c>
      <c r="AK73" s="32">
        <v>66</v>
      </c>
      <c r="AL73" s="30"/>
      <c r="AM73" s="30"/>
      <c r="AN73" s="32">
        <v>192</v>
      </c>
      <c r="AO73" s="32">
        <v>437</v>
      </c>
      <c r="AP73" s="70">
        <v>312</v>
      </c>
      <c r="AQ73" s="32">
        <v>416</v>
      </c>
      <c r="AR73" s="32">
        <v>112</v>
      </c>
      <c r="AS73" s="32">
        <v>349</v>
      </c>
      <c r="AT73" s="32">
        <v>354</v>
      </c>
      <c r="AU73" s="32">
        <v>548</v>
      </c>
      <c r="AV73" s="32">
        <v>124</v>
      </c>
      <c r="AW73" s="32">
        <v>308</v>
      </c>
      <c r="AX73" s="32">
        <v>375</v>
      </c>
      <c r="AY73" s="32">
        <v>808</v>
      </c>
      <c r="BA73" s="32">
        <v>66</v>
      </c>
      <c r="BB73" s="32">
        <v>492</v>
      </c>
      <c r="BC73" s="30"/>
      <c r="BD73" s="32">
        <v>530</v>
      </c>
      <c r="BE73" s="32">
        <v>181</v>
      </c>
      <c r="BF73" s="32">
        <v>397</v>
      </c>
      <c r="BG73" s="32">
        <v>66</v>
      </c>
      <c r="BH73" s="32">
        <v>66</v>
      </c>
      <c r="BI73" s="30"/>
    </row>
    <row r="74" spans="22:61" ht="15" hidden="1">
      <c r="V74" s="32">
        <v>258</v>
      </c>
      <c r="W74" s="32">
        <v>83</v>
      </c>
      <c r="X74" s="30"/>
      <c r="Y74" s="32">
        <v>100</v>
      </c>
      <c r="Z74" s="32">
        <v>188</v>
      </c>
      <c r="AA74" s="32">
        <v>299</v>
      </c>
      <c r="AB74" s="32">
        <v>128</v>
      </c>
      <c r="AC74" s="32">
        <v>111</v>
      </c>
      <c r="AD74" s="32">
        <v>77</v>
      </c>
      <c r="AE74" s="32">
        <v>74</v>
      </c>
      <c r="AF74" s="38">
        <v>267</v>
      </c>
      <c r="AG74" s="38">
        <v>166</v>
      </c>
      <c r="AH74" s="32">
        <v>446</v>
      </c>
      <c r="AI74" s="30"/>
      <c r="AJ74" s="32">
        <v>58</v>
      </c>
      <c r="AK74" s="32">
        <v>67</v>
      </c>
      <c r="AL74" s="30"/>
      <c r="AM74" s="30"/>
      <c r="AN74" s="32">
        <v>193</v>
      </c>
      <c r="AO74" s="32">
        <v>438</v>
      </c>
      <c r="AP74" s="70">
        <v>313</v>
      </c>
      <c r="AQ74" s="32">
        <v>417</v>
      </c>
      <c r="AR74" s="32">
        <v>118</v>
      </c>
      <c r="AS74" s="32">
        <v>350</v>
      </c>
      <c r="AT74" s="32">
        <v>355</v>
      </c>
      <c r="AU74" s="32">
        <v>567</v>
      </c>
      <c r="AV74" s="32">
        <v>125</v>
      </c>
      <c r="AW74" s="32">
        <v>309</v>
      </c>
      <c r="AX74" s="32">
        <v>376</v>
      </c>
      <c r="AY74" s="32">
        <v>809</v>
      </c>
      <c r="BA74" s="32">
        <v>67</v>
      </c>
      <c r="BB74" s="32">
        <v>495</v>
      </c>
      <c r="BC74" s="30"/>
      <c r="BD74" s="32">
        <v>534</v>
      </c>
      <c r="BE74" s="32">
        <v>182</v>
      </c>
      <c r="BF74" s="32">
        <v>398</v>
      </c>
      <c r="BG74" s="32">
        <v>142</v>
      </c>
      <c r="BH74" s="32">
        <v>142</v>
      </c>
      <c r="BI74" s="30"/>
    </row>
    <row r="75" spans="22:61" ht="15" hidden="1">
      <c r="V75" s="32">
        <v>264</v>
      </c>
      <c r="W75" s="32">
        <v>85</v>
      </c>
      <c r="X75" s="30"/>
      <c r="Y75" s="32">
        <v>101</v>
      </c>
      <c r="Z75" s="32">
        <v>189</v>
      </c>
      <c r="AA75" s="32">
        <v>303</v>
      </c>
      <c r="AB75" s="32">
        <v>129</v>
      </c>
      <c r="AC75" s="32">
        <v>112</v>
      </c>
      <c r="AD75" s="32">
        <v>78</v>
      </c>
      <c r="AE75" s="32">
        <v>75</v>
      </c>
      <c r="AF75" s="38">
        <v>268</v>
      </c>
      <c r="AG75" s="38">
        <v>167</v>
      </c>
      <c r="AH75" s="32">
        <v>447</v>
      </c>
      <c r="AI75" s="30"/>
      <c r="AJ75" s="32">
        <v>59</v>
      </c>
      <c r="AK75" s="32">
        <v>68</v>
      </c>
      <c r="AL75" s="30"/>
      <c r="AM75" s="30"/>
      <c r="AN75" s="32">
        <v>194</v>
      </c>
      <c r="AO75" s="32">
        <v>462</v>
      </c>
      <c r="AP75" s="70">
        <v>314</v>
      </c>
      <c r="AQ75" s="32">
        <v>418</v>
      </c>
      <c r="AR75" s="32">
        <v>119</v>
      </c>
      <c r="AS75" s="32">
        <v>351</v>
      </c>
      <c r="AT75" s="32">
        <v>355</v>
      </c>
      <c r="AU75" s="32">
        <v>568</v>
      </c>
      <c r="AV75" s="32">
        <v>126</v>
      </c>
      <c r="AW75" s="32">
        <v>310</v>
      </c>
      <c r="AX75" s="32">
        <v>377</v>
      </c>
      <c r="AY75" s="32">
        <v>810</v>
      </c>
      <c r="BA75" s="32">
        <v>68</v>
      </c>
      <c r="BB75" s="32">
        <v>496</v>
      </c>
      <c r="BC75" s="30"/>
      <c r="BD75" s="32">
        <v>603</v>
      </c>
      <c r="BE75" s="32">
        <v>183</v>
      </c>
      <c r="BF75" s="32">
        <v>502</v>
      </c>
      <c r="BG75" s="32">
        <v>143</v>
      </c>
      <c r="BH75" s="32">
        <v>143</v>
      </c>
      <c r="BI75" s="30"/>
    </row>
    <row r="76" spans="22:61" ht="15" hidden="1">
      <c r="V76" s="32">
        <v>268</v>
      </c>
      <c r="W76" s="32">
        <v>87</v>
      </c>
      <c r="X76" s="30"/>
      <c r="Y76" s="32">
        <v>102</v>
      </c>
      <c r="Z76" s="32">
        <v>197</v>
      </c>
      <c r="AA76" s="32">
        <v>305</v>
      </c>
      <c r="AB76" s="32">
        <v>130</v>
      </c>
      <c r="AC76" s="32">
        <v>113</v>
      </c>
      <c r="AD76" s="32">
        <v>79</v>
      </c>
      <c r="AE76" s="32">
        <v>76</v>
      </c>
      <c r="AF76" s="38">
        <v>269</v>
      </c>
      <c r="AG76" s="38">
        <v>168</v>
      </c>
      <c r="AH76" s="32">
        <v>449</v>
      </c>
      <c r="AI76" s="30"/>
      <c r="AJ76" s="32">
        <v>60</v>
      </c>
      <c r="AK76" s="32">
        <v>69</v>
      </c>
      <c r="AL76" s="30"/>
      <c r="AM76" s="30"/>
      <c r="AN76" s="32">
        <v>195</v>
      </c>
      <c r="AO76" s="32">
        <v>463</v>
      </c>
      <c r="AP76" s="70">
        <v>315</v>
      </c>
      <c r="AQ76" s="32">
        <v>419</v>
      </c>
      <c r="AR76" s="32">
        <v>120</v>
      </c>
      <c r="AS76" s="32">
        <v>352</v>
      </c>
      <c r="AT76" s="32">
        <v>356</v>
      </c>
      <c r="AU76" s="32">
        <v>569</v>
      </c>
      <c r="AV76" s="32">
        <v>127</v>
      </c>
      <c r="AW76" s="32">
        <v>311</v>
      </c>
      <c r="AX76" s="32">
        <v>378</v>
      </c>
      <c r="AY76" s="32">
        <v>811</v>
      </c>
      <c r="BA76" s="32">
        <v>69</v>
      </c>
      <c r="BB76" s="32">
        <v>497</v>
      </c>
      <c r="BC76" s="30"/>
      <c r="BD76" s="32">
        <v>604</v>
      </c>
      <c r="BE76" s="32">
        <v>184</v>
      </c>
      <c r="BF76" s="32">
        <v>503</v>
      </c>
      <c r="BG76" s="32">
        <v>144</v>
      </c>
      <c r="BH76" s="32">
        <v>144</v>
      </c>
      <c r="BI76" s="30"/>
    </row>
    <row r="77" spans="22:61" ht="15" hidden="1">
      <c r="V77" s="32">
        <v>269</v>
      </c>
      <c r="W77" s="32">
        <v>88</v>
      </c>
      <c r="X77" s="30"/>
      <c r="Y77" s="32">
        <v>104</v>
      </c>
      <c r="Z77" s="32">
        <v>198</v>
      </c>
      <c r="AA77" s="32">
        <v>306</v>
      </c>
      <c r="AB77" s="32">
        <v>131</v>
      </c>
      <c r="AC77" s="32">
        <v>119</v>
      </c>
      <c r="AD77" s="32">
        <v>80</v>
      </c>
      <c r="AE77" s="32">
        <v>77</v>
      </c>
      <c r="AF77" s="38">
        <v>272</v>
      </c>
      <c r="AG77" s="38">
        <v>169</v>
      </c>
      <c r="AH77" s="32">
        <v>453</v>
      </c>
      <c r="AI77" s="30"/>
      <c r="AJ77" s="32">
        <v>62</v>
      </c>
      <c r="AK77" s="32">
        <v>70</v>
      </c>
      <c r="AL77" s="30"/>
      <c r="AM77" s="30"/>
      <c r="AN77" s="32">
        <v>196</v>
      </c>
      <c r="AO77" s="32">
        <v>464</v>
      </c>
      <c r="AP77" s="70">
        <v>316</v>
      </c>
      <c r="AQ77" s="32">
        <v>420</v>
      </c>
      <c r="AR77" s="32">
        <v>121</v>
      </c>
      <c r="AS77" s="32">
        <v>355</v>
      </c>
      <c r="AT77" s="32">
        <v>356</v>
      </c>
      <c r="AU77" s="30"/>
      <c r="AV77" s="32">
        <v>128</v>
      </c>
      <c r="AW77" s="32">
        <v>312</v>
      </c>
      <c r="AX77" s="32">
        <v>379</v>
      </c>
      <c r="AY77" s="32">
        <v>812</v>
      </c>
      <c r="BA77" s="32">
        <v>70</v>
      </c>
      <c r="BB77" s="32">
        <v>498</v>
      </c>
      <c r="BC77" s="30"/>
      <c r="BD77" s="32">
        <v>614</v>
      </c>
      <c r="BE77" s="32">
        <v>185</v>
      </c>
      <c r="BF77" s="32">
        <v>504</v>
      </c>
      <c r="BG77" s="32">
        <v>145</v>
      </c>
      <c r="BH77" s="32">
        <v>145</v>
      </c>
      <c r="BI77" s="30"/>
    </row>
    <row r="78" spans="22:61" ht="15" hidden="1">
      <c r="V78" s="32">
        <v>272</v>
      </c>
      <c r="W78" s="32">
        <v>89</v>
      </c>
      <c r="X78" s="30"/>
      <c r="Y78" s="32">
        <v>105</v>
      </c>
      <c r="Z78" s="32">
        <v>199</v>
      </c>
      <c r="AA78" s="32">
        <v>308</v>
      </c>
      <c r="AB78" s="32">
        <v>132</v>
      </c>
      <c r="AC78" s="32">
        <v>121</v>
      </c>
      <c r="AD78" s="32">
        <v>83</v>
      </c>
      <c r="AE78" s="32">
        <v>78</v>
      </c>
      <c r="AF78" s="38">
        <v>273</v>
      </c>
      <c r="AG78" s="38">
        <v>170</v>
      </c>
      <c r="AH78" s="32">
        <v>454</v>
      </c>
      <c r="AI78" s="30"/>
      <c r="AJ78" s="32">
        <v>63</v>
      </c>
      <c r="AK78" s="32">
        <v>71</v>
      </c>
      <c r="AL78" s="30"/>
      <c r="AM78" s="30"/>
      <c r="AN78" s="32">
        <v>197</v>
      </c>
      <c r="AO78" s="32">
        <v>465</v>
      </c>
      <c r="AP78" s="70">
        <v>317</v>
      </c>
      <c r="AQ78" s="32">
        <v>421</v>
      </c>
      <c r="AR78" s="32">
        <v>122</v>
      </c>
      <c r="AS78" s="32">
        <v>355</v>
      </c>
      <c r="AT78" s="32">
        <v>357</v>
      </c>
      <c r="AU78" s="30"/>
      <c r="AV78" s="32">
        <v>135</v>
      </c>
      <c r="AW78" s="32">
        <v>313</v>
      </c>
      <c r="AX78" s="32">
        <v>380</v>
      </c>
      <c r="AY78" s="32">
        <v>813</v>
      </c>
      <c r="BA78" s="32">
        <v>72</v>
      </c>
      <c r="BB78" s="32">
        <v>499</v>
      </c>
      <c r="BC78" s="30"/>
      <c r="BD78" s="32">
        <v>617</v>
      </c>
      <c r="BE78" s="32">
        <v>186</v>
      </c>
      <c r="BF78" s="32">
        <v>505</v>
      </c>
      <c r="BG78" s="32">
        <v>146</v>
      </c>
      <c r="BH78" s="32">
        <v>146</v>
      </c>
      <c r="BI78" s="30"/>
    </row>
    <row r="79" spans="22:61" ht="15" hidden="1">
      <c r="V79" s="32">
        <v>273</v>
      </c>
      <c r="W79" s="32">
        <v>89</v>
      </c>
      <c r="X79" s="30"/>
      <c r="Y79" s="32">
        <v>106</v>
      </c>
      <c r="Z79" s="32">
        <v>207</v>
      </c>
      <c r="AA79" s="32">
        <v>309</v>
      </c>
      <c r="AB79" s="32">
        <v>133</v>
      </c>
      <c r="AC79" s="32">
        <v>122</v>
      </c>
      <c r="AD79" s="32">
        <v>84</v>
      </c>
      <c r="AE79" s="32">
        <v>79</v>
      </c>
      <c r="AF79" s="38">
        <v>278</v>
      </c>
      <c r="AG79" s="38">
        <v>171</v>
      </c>
      <c r="AH79" s="32">
        <v>455</v>
      </c>
      <c r="AI79" s="30"/>
      <c r="AJ79" s="32">
        <v>64</v>
      </c>
      <c r="AK79" s="32">
        <v>72</v>
      </c>
      <c r="AL79" s="30"/>
      <c r="AM79" s="30"/>
      <c r="AN79" s="32">
        <v>198</v>
      </c>
      <c r="AO79" s="32">
        <v>466</v>
      </c>
      <c r="AP79" s="70">
        <v>318</v>
      </c>
      <c r="AQ79" s="32">
        <v>422</v>
      </c>
      <c r="AR79" s="32">
        <v>124</v>
      </c>
      <c r="AS79" s="32">
        <v>356</v>
      </c>
      <c r="AT79" s="32">
        <v>357</v>
      </c>
      <c r="AU79" s="30"/>
      <c r="AV79" s="32">
        <v>136</v>
      </c>
      <c r="AW79" s="32">
        <v>314</v>
      </c>
      <c r="AX79" s="32">
        <v>383</v>
      </c>
      <c r="AY79" s="32">
        <v>814</v>
      </c>
      <c r="BA79" s="32">
        <v>73</v>
      </c>
      <c r="BB79" s="32">
        <v>500</v>
      </c>
      <c r="BC79" s="30"/>
      <c r="BD79" s="32">
        <v>618</v>
      </c>
      <c r="BE79" s="32">
        <v>187</v>
      </c>
      <c r="BF79" s="32">
        <v>506</v>
      </c>
      <c r="BG79" s="32">
        <v>147</v>
      </c>
      <c r="BH79" s="32">
        <v>147</v>
      </c>
      <c r="BI79" s="30"/>
    </row>
    <row r="80" spans="22:61" ht="15" hidden="1">
      <c r="V80" s="32">
        <v>274</v>
      </c>
      <c r="W80" s="32">
        <v>90</v>
      </c>
      <c r="X80" s="30"/>
      <c r="Y80" s="32">
        <v>107</v>
      </c>
      <c r="Z80" s="32">
        <v>209</v>
      </c>
      <c r="AA80" s="32">
        <v>320</v>
      </c>
      <c r="AB80" s="32">
        <v>137</v>
      </c>
      <c r="AC80" s="32">
        <v>123</v>
      </c>
      <c r="AD80" s="32">
        <v>85</v>
      </c>
      <c r="AE80" s="32">
        <v>80</v>
      </c>
      <c r="AF80" s="38">
        <v>306</v>
      </c>
      <c r="AG80" s="38">
        <v>172</v>
      </c>
      <c r="AH80" s="32">
        <v>458</v>
      </c>
      <c r="AI80" s="30"/>
      <c r="AJ80" s="32">
        <v>65</v>
      </c>
      <c r="AK80" s="32">
        <v>73</v>
      </c>
      <c r="AL80" s="30"/>
      <c r="AM80" s="30"/>
      <c r="AN80" s="32">
        <v>199</v>
      </c>
      <c r="AO80" s="32">
        <v>467</v>
      </c>
      <c r="AP80" s="70">
        <v>319</v>
      </c>
      <c r="AQ80" s="32">
        <v>423</v>
      </c>
      <c r="AR80" s="32">
        <v>128</v>
      </c>
      <c r="AS80" s="32">
        <v>357</v>
      </c>
      <c r="AT80" s="32">
        <v>369</v>
      </c>
      <c r="AU80" s="30"/>
      <c r="AV80" s="32">
        <v>138</v>
      </c>
      <c r="AW80" s="32">
        <v>315</v>
      </c>
      <c r="AX80" s="32">
        <v>385</v>
      </c>
      <c r="AY80" s="32">
        <v>815</v>
      </c>
      <c r="BA80" s="32">
        <v>74</v>
      </c>
      <c r="BB80" s="32">
        <v>501</v>
      </c>
      <c r="BC80" s="30"/>
      <c r="BD80" s="32">
        <v>622</v>
      </c>
      <c r="BE80" s="32">
        <v>188</v>
      </c>
      <c r="BF80" s="32">
        <v>521</v>
      </c>
      <c r="BG80" s="32">
        <v>148</v>
      </c>
      <c r="BH80" s="32">
        <v>148</v>
      </c>
      <c r="BI80" s="30"/>
    </row>
    <row r="81" spans="22:61" ht="15" hidden="1">
      <c r="V81" s="32">
        <v>276</v>
      </c>
      <c r="W81" s="32">
        <v>90</v>
      </c>
      <c r="X81" s="30"/>
      <c r="Y81" s="32">
        <v>109</v>
      </c>
      <c r="Z81" s="32">
        <v>210</v>
      </c>
      <c r="AA81" s="32">
        <v>322</v>
      </c>
      <c r="AB81" s="32">
        <v>138</v>
      </c>
      <c r="AC81" s="32">
        <v>124</v>
      </c>
      <c r="AD81" s="32">
        <v>86</v>
      </c>
      <c r="AE81" s="32">
        <v>81</v>
      </c>
      <c r="AF81" s="38">
        <v>314</v>
      </c>
      <c r="AG81" s="38">
        <v>173</v>
      </c>
      <c r="AH81" s="32">
        <v>466</v>
      </c>
      <c r="AI81" s="30"/>
      <c r="AJ81" s="32">
        <v>66</v>
      </c>
      <c r="AK81" s="32">
        <v>74</v>
      </c>
      <c r="AL81" s="30"/>
      <c r="AM81" s="30"/>
      <c r="AN81" s="32">
        <v>200</v>
      </c>
      <c r="AO81" s="32">
        <v>468</v>
      </c>
      <c r="AP81" s="70">
        <v>320</v>
      </c>
      <c r="AQ81" s="32">
        <v>424</v>
      </c>
      <c r="AR81" s="32">
        <v>129</v>
      </c>
      <c r="AS81" s="32">
        <v>358</v>
      </c>
      <c r="AT81" s="32">
        <v>370</v>
      </c>
      <c r="AU81" s="30"/>
      <c r="AV81" s="32">
        <v>140</v>
      </c>
      <c r="AW81" s="32">
        <v>316</v>
      </c>
      <c r="AX81" s="32">
        <v>386</v>
      </c>
      <c r="AY81" s="32">
        <v>816</v>
      </c>
      <c r="BA81" s="32">
        <v>75</v>
      </c>
      <c r="BB81" s="32">
        <v>502</v>
      </c>
      <c r="BC81" s="30"/>
      <c r="BD81" s="32">
        <v>633</v>
      </c>
      <c r="BE81" s="32">
        <v>199</v>
      </c>
      <c r="BF81" s="32">
        <v>555</v>
      </c>
      <c r="BG81" s="32">
        <v>149</v>
      </c>
      <c r="BH81" s="32">
        <v>149</v>
      </c>
      <c r="BI81" s="30"/>
    </row>
    <row r="82" spans="22:61" ht="15" hidden="1">
      <c r="V82" s="32">
        <v>277</v>
      </c>
      <c r="W82" s="32">
        <v>90</v>
      </c>
      <c r="X82" s="30"/>
      <c r="Y82" s="32">
        <v>111</v>
      </c>
      <c r="Z82" s="32">
        <v>211</v>
      </c>
      <c r="AA82" s="32">
        <v>324</v>
      </c>
      <c r="AB82" s="32">
        <v>139</v>
      </c>
      <c r="AC82" s="32">
        <v>126</v>
      </c>
      <c r="AD82" s="32">
        <v>87</v>
      </c>
      <c r="AE82" s="32">
        <v>82</v>
      </c>
      <c r="AF82" s="38">
        <v>316</v>
      </c>
      <c r="AG82" s="38">
        <v>174</v>
      </c>
      <c r="AH82" s="32">
        <v>467</v>
      </c>
      <c r="AI82" s="30"/>
      <c r="AJ82" s="32">
        <v>68</v>
      </c>
      <c r="AK82" s="32">
        <v>75</v>
      </c>
      <c r="AL82" s="30"/>
      <c r="AM82" s="30"/>
      <c r="AN82" s="32">
        <v>201</v>
      </c>
      <c r="AO82" s="32">
        <v>469</v>
      </c>
      <c r="AP82" s="70">
        <v>321</v>
      </c>
      <c r="AQ82" s="32">
        <v>425</v>
      </c>
      <c r="AR82" s="32">
        <v>176</v>
      </c>
      <c r="AS82" s="32">
        <v>359</v>
      </c>
      <c r="AT82" s="32">
        <v>375</v>
      </c>
      <c r="AU82" s="30"/>
      <c r="AV82" s="32">
        <v>147</v>
      </c>
      <c r="AW82" s="32">
        <v>317</v>
      </c>
      <c r="AX82" s="32">
        <v>387</v>
      </c>
      <c r="AY82" s="32">
        <v>817</v>
      </c>
      <c r="BA82" s="32">
        <v>76</v>
      </c>
      <c r="BB82" s="32">
        <v>503</v>
      </c>
      <c r="BC82" s="30"/>
      <c r="BD82" s="32">
        <v>634</v>
      </c>
      <c r="BE82" s="32">
        <v>200</v>
      </c>
      <c r="BF82" s="32">
        <v>556</v>
      </c>
      <c r="BG82" s="32">
        <v>150</v>
      </c>
      <c r="BH82" s="32">
        <v>150</v>
      </c>
      <c r="BI82" s="30"/>
    </row>
    <row r="83" spans="22:61" ht="15" hidden="1">
      <c r="V83" s="32">
        <v>278</v>
      </c>
      <c r="W83" s="32">
        <v>92</v>
      </c>
      <c r="X83" s="30"/>
      <c r="Y83" s="32">
        <v>112</v>
      </c>
      <c r="Z83" s="32">
        <v>212</v>
      </c>
      <c r="AA83" s="32">
        <v>326</v>
      </c>
      <c r="AB83" s="32">
        <v>140</v>
      </c>
      <c r="AC83" s="32">
        <v>129</v>
      </c>
      <c r="AD83" s="32">
        <v>88</v>
      </c>
      <c r="AE83" s="32">
        <v>83</v>
      </c>
      <c r="AF83" s="38">
        <v>318</v>
      </c>
      <c r="AG83" s="38">
        <v>175</v>
      </c>
      <c r="AH83" s="32">
        <v>477</v>
      </c>
      <c r="AI83" s="30"/>
      <c r="AJ83" s="32">
        <v>69</v>
      </c>
      <c r="AK83" s="32">
        <v>76</v>
      </c>
      <c r="AL83" s="30"/>
      <c r="AM83" s="30"/>
      <c r="AN83" s="32">
        <v>202</v>
      </c>
      <c r="AO83" s="32">
        <v>470</v>
      </c>
      <c r="AP83" s="70">
        <v>322</v>
      </c>
      <c r="AQ83" s="32">
        <v>426</v>
      </c>
      <c r="AR83" s="32">
        <v>177</v>
      </c>
      <c r="AS83" s="32">
        <v>360</v>
      </c>
      <c r="AT83" s="32">
        <v>377</v>
      </c>
      <c r="AU83" s="30"/>
      <c r="AV83" s="32">
        <v>149</v>
      </c>
      <c r="AW83" s="32">
        <v>318</v>
      </c>
      <c r="AX83" s="32">
        <v>388</v>
      </c>
      <c r="AY83" s="32">
        <v>818</v>
      </c>
      <c r="BA83" s="32">
        <v>77</v>
      </c>
      <c r="BB83" s="32">
        <v>504</v>
      </c>
      <c r="BC83" s="30"/>
      <c r="BD83" s="32">
        <v>635</v>
      </c>
      <c r="BE83" s="32">
        <v>201</v>
      </c>
      <c r="BF83" s="32">
        <v>557</v>
      </c>
      <c r="BG83" s="32">
        <v>151</v>
      </c>
      <c r="BH83" s="32">
        <v>151</v>
      </c>
      <c r="BI83" s="30"/>
    </row>
    <row r="84" spans="22:61" ht="15" hidden="1">
      <c r="V84" s="32">
        <v>281</v>
      </c>
      <c r="W84" s="32">
        <v>93</v>
      </c>
      <c r="X84" s="30"/>
      <c r="Y84" s="32">
        <v>117</v>
      </c>
      <c r="Z84" s="32">
        <v>213</v>
      </c>
      <c r="AA84" s="32">
        <v>339</v>
      </c>
      <c r="AB84" s="32">
        <v>141</v>
      </c>
      <c r="AC84" s="32">
        <v>130</v>
      </c>
      <c r="AD84" s="32">
        <v>89</v>
      </c>
      <c r="AE84" s="32">
        <v>84</v>
      </c>
      <c r="AF84" s="38">
        <v>319</v>
      </c>
      <c r="AG84" s="38">
        <v>183</v>
      </c>
      <c r="AH84" s="32">
        <v>625</v>
      </c>
      <c r="AI84" s="30"/>
      <c r="AJ84" s="32">
        <v>70</v>
      </c>
      <c r="AK84" s="32">
        <v>77</v>
      </c>
      <c r="AL84" s="30"/>
      <c r="AM84" s="30"/>
      <c r="AN84" s="32">
        <v>203</v>
      </c>
      <c r="AO84" s="32">
        <v>471</v>
      </c>
      <c r="AP84" s="70">
        <v>323</v>
      </c>
      <c r="AQ84" s="32">
        <v>427</v>
      </c>
      <c r="AR84" s="32">
        <v>178</v>
      </c>
      <c r="AS84" s="32">
        <v>361</v>
      </c>
      <c r="AT84" s="32">
        <v>399</v>
      </c>
      <c r="AU84" s="30"/>
      <c r="AV84" s="32">
        <v>153</v>
      </c>
      <c r="AW84" s="32">
        <v>319</v>
      </c>
      <c r="AX84" s="32">
        <v>389</v>
      </c>
      <c r="AY84" s="32">
        <v>819</v>
      </c>
      <c r="BA84" s="32">
        <v>78</v>
      </c>
      <c r="BB84" s="32">
        <v>505</v>
      </c>
      <c r="BC84" s="30"/>
      <c r="BD84" s="32">
        <v>636</v>
      </c>
      <c r="BE84" s="32">
        <v>203</v>
      </c>
      <c r="BF84" s="32">
        <v>558</v>
      </c>
      <c r="BG84" s="32">
        <v>152</v>
      </c>
      <c r="BH84" s="32">
        <v>152</v>
      </c>
      <c r="BI84" s="30"/>
    </row>
    <row r="85" spans="22:61" ht="15" hidden="1">
      <c r="V85" s="32">
        <v>325</v>
      </c>
      <c r="W85" s="32">
        <v>96</v>
      </c>
      <c r="X85" s="30"/>
      <c r="Y85" s="32">
        <v>118</v>
      </c>
      <c r="Z85" s="32">
        <v>214</v>
      </c>
      <c r="AA85" s="32">
        <v>340</v>
      </c>
      <c r="AB85" s="32">
        <v>143</v>
      </c>
      <c r="AC85" s="32">
        <v>131</v>
      </c>
      <c r="AD85" s="32">
        <v>90</v>
      </c>
      <c r="AE85" s="32">
        <v>85</v>
      </c>
      <c r="AF85" s="38">
        <v>325</v>
      </c>
      <c r="AG85" s="38">
        <v>186</v>
      </c>
      <c r="AH85" s="32">
        <v>650</v>
      </c>
      <c r="AI85" s="30"/>
      <c r="AJ85" s="32">
        <v>71</v>
      </c>
      <c r="AK85" s="32">
        <v>78</v>
      </c>
      <c r="AL85" s="30"/>
      <c r="AM85" s="30"/>
      <c r="AN85" s="32">
        <v>204</v>
      </c>
      <c r="AO85" s="32">
        <v>472</v>
      </c>
      <c r="AP85" s="70">
        <v>324</v>
      </c>
      <c r="AQ85" s="32">
        <v>428</v>
      </c>
      <c r="AR85" s="32">
        <v>179</v>
      </c>
      <c r="AS85" s="32">
        <v>362</v>
      </c>
      <c r="AT85" s="30"/>
      <c r="AU85" s="30"/>
      <c r="AV85" s="32">
        <v>156</v>
      </c>
      <c r="AW85" s="32">
        <v>320</v>
      </c>
      <c r="AX85" s="32">
        <v>390</v>
      </c>
      <c r="AY85" s="32">
        <v>820</v>
      </c>
      <c r="BA85" s="32">
        <v>79</v>
      </c>
      <c r="BB85" s="32">
        <v>506</v>
      </c>
      <c r="BC85" s="30"/>
      <c r="BD85" s="32">
        <v>638</v>
      </c>
      <c r="BE85" s="32">
        <v>204</v>
      </c>
      <c r="BF85" s="32">
        <v>559</v>
      </c>
      <c r="BG85" s="32">
        <v>153</v>
      </c>
      <c r="BH85" s="32">
        <v>153</v>
      </c>
      <c r="BI85" s="30"/>
    </row>
    <row r="86" spans="22:61" ht="15" hidden="1">
      <c r="V86" s="32">
        <v>326</v>
      </c>
      <c r="W86" s="32">
        <v>97</v>
      </c>
      <c r="X86" s="30"/>
      <c r="Y86" s="32">
        <v>119</v>
      </c>
      <c r="Z86" s="32">
        <v>215</v>
      </c>
      <c r="AA86" s="32">
        <v>349</v>
      </c>
      <c r="AB86" s="32">
        <v>144</v>
      </c>
      <c r="AC86" s="32">
        <v>135</v>
      </c>
      <c r="AD86" s="32">
        <v>91</v>
      </c>
      <c r="AE86" s="32">
        <v>87</v>
      </c>
      <c r="AF86" s="38">
        <v>342</v>
      </c>
      <c r="AG86" s="38">
        <v>187</v>
      </c>
      <c r="AH86" s="32">
        <v>673</v>
      </c>
      <c r="AI86" s="30"/>
      <c r="AJ86" s="32">
        <v>73</v>
      </c>
      <c r="AK86" s="32">
        <v>79</v>
      </c>
      <c r="AL86" s="30"/>
      <c r="AM86" s="30"/>
      <c r="AN86" s="32">
        <v>205</v>
      </c>
      <c r="AO86" s="32">
        <v>473</v>
      </c>
      <c r="AP86" s="70">
        <v>325</v>
      </c>
      <c r="AQ86" s="32">
        <v>429</v>
      </c>
      <c r="AR86" s="32">
        <v>180</v>
      </c>
      <c r="AS86" s="32">
        <v>363</v>
      </c>
      <c r="AT86" s="30"/>
      <c r="AU86" s="30"/>
      <c r="AV86" s="32">
        <v>176</v>
      </c>
      <c r="AW86" s="32">
        <v>321</v>
      </c>
      <c r="AX86" s="32">
        <v>391</v>
      </c>
      <c r="AY86" s="32">
        <v>821</v>
      </c>
      <c r="BA86" s="32">
        <v>80</v>
      </c>
      <c r="BB86" s="32">
        <v>507</v>
      </c>
      <c r="BC86" s="30"/>
      <c r="BD86" s="32">
        <v>655</v>
      </c>
      <c r="BE86" s="32">
        <v>205</v>
      </c>
      <c r="BF86" s="32">
        <v>560</v>
      </c>
      <c r="BG86" s="32">
        <v>154</v>
      </c>
      <c r="BH86" s="32">
        <v>154</v>
      </c>
      <c r="BI86" s="30"/>
    </row>
    <row r="87" spans="22:61" ht="15" hidden="1">
      <c r="V87" s="32">
        <v>327</v>
      </c>
      <c r="W87" s="32">
        <v>204</v>
      </c>
      <c r="X87" s="30"/>
      <c r="Y87" s="32">
        <v>120</v>
      </c>
      <c r="Z87" s="32">
        <v>216</v>
      </c>
      <c r="AA87" s="32">
        <v>352</v>
      </c>
      <c r="AB87" s="32">
        <v>145</v>
      </c>
      <c r="AC87" s="32">
        <v>137</v>
      </c>
      <c r="AD87" s="32">
        <v>92</v>
      </c>
      <c r="AE87" s="32">
        <v>88</v>
      </c>
      <c r="AF87" s="38">
        <v>358</v>
      </c>
      <c r="AG87" s="38">
        <v>188</v>
      </c>
      <c r="AH87" s="32">
        <v>674</v>
      </c>
      <c r="AI87" s="30"/>
      <c r="AJ87" s="32">
        <v>74</v>
      </c>
      <c r="AK87" s="32">
        <v>80</v>
      </c>
      <c r="AL87" s="30"/>
      <c r="AM87" s="30"/>
      <c r="AN87" s="32">
        <v>206</v>
      </c>
      <c r="AO87" s="32">
        <v>480</v>
      </c>
      <c r="AP87" s="70">
        <v>326</v>
      </c>
      <c r="AQ87" s="32">
        <v>430</v>
      </c>
      <c r="AR87" s="32">
        <v>181</v>
      </c>
      <c r="AS87" s="32">
        <v>364</v>
      </c>
      <c r="AT87" s="30"/>
      <c r="AU87" s="30"/>
      <c r="AV87" s="32">
        <v>177</v>
      </c>
      <c r="AW87" s="32">
        <v>322</v>
      </c>
      <c r="AX87" s="32">
        <v>392</v>
      </c>
      <c r="AY87" s="32">
        <v>822</v>
      </c>
      <c r="BA87" s="32">
        <v>81</v>
      </c>
      <c r="BB87" s="32">
        <v>508</v>
      </c>
      <c r="BC87" s="30"/>
      <c r="BD87" s="32">
        <v>667</v>
      </c>
      <c r="BE87" s="32">
        <v>206</v>
      </c>
      <c r="BF87" s="32">
        <v>561</v>
      </c>
      <c r="BG87" s="32">
        <v>155</v>
      </c>
      <c r="BH87" s="32">
        <v>155</v>
      </c>
      <c r="BI87" s="30"/>
    </row>
    <row r="88" spans="22:61" ht="15" hidden="1">
      <c r="V88" s="32">
        <v>328</v>
      </c>
      <c r="W88" s="32">
        <v>223</v>
      </c>
      <c r="X88" s="30"/>
      <c r="Y88" s="32">
        <v>121</v>
      </c>
      <c r="Z88" s="32">
        <v>217</v>
      </c>
      <c r="AA88" s="32">
        <v>355</v>
      </c>
      <c r="AB88" s="32">
        <v>146</v>
      </c>
      <c r="AC88" s="32">
        <v>142</v>
      </c>
      <c r="AD88" s="32">
        <v>93</v>
      </c>
      <c r="AE88" s="32">
        <v>89</v>
      </c>
      <c r="AF88" s="38">
        <v>359</v>
      </c>
      <c r="AG88" s="38">
        <v>189</v>
      </c>
      <c r="AH88" s="32">
        <v>675</v>
      </c>
      <c r="AI88" s="30"/>
      <c r="AJ88" s="32">
        <v>75</v>
      </c>
      <c r="AK88" s="32">
        <v>81</v>
      </c>
      <c r="AL88" s="30"/>
      <c r="AM88" s="30"/>
      <c r="AN88" s="32">
        <v>207</v>
      </c>
      <c r="AO88" s="32">
        <v>511</v>
      </c>
      <c r="AP88" s="70">
        <v>327</v>
      </c>
      <c r="AQ88" s="32">
        <v>431</v>
      </c>
      <c r="AR88" s="32">
        <v>182</v>
      </c>
      <c r="AS88" s="32">
        <v>365</v>
      </c>
      <c r="AT88" s="30"/>
      <c r="AU88" s="30"/>
      <c r="AV88" s="32">
        <v>178</v>
      </c>
      <c r="AW88" s="32">
        <v>323</v>
      </c>
      <c r="AX88" s="32">
        <v>393</v>
      </c>
      <c r="AY88" s="32">
        <v>823</v>
      </c>
      <c r="BA88" s="32">
        <v>82</v>
      </c>
      <c r="BB88" s="32">
        <v>536</v>
      </c>
      <c r="BC88" s="30"/>
      <c r="BD88" s="32">
        <v>668</v>
      </c>
      <c r="BE88" s="32">
        <v>207</v>
      </c>
      <c r="BF88" s="32">
        <v>562</v>
      </c>
      <c r="BG88" s="32">
        <v>156</v>
      </c>
      <c r="BH88" s="32">
        <v>156</v>
      </c>
      <c r="BI88" s="30"/>
    </row>
    <row r="89" spans="22:61" ht="15" hidden="1">
      <c r="V89" s="32">
        <v>329</v>
      </c>
      <c r="W89" s="32">
        <v>223</v>
      </c>
      <c r="X89" s="30"/>
      <c r="Y89" s="32">
        <v>124</v>
      </c>
      <c r="Z89" s="32">
        <v>218</v>
      </c>
      <c r="AA89" s="32">
        <v>356</v>
      </c>
      <c r="AB89" s="32">
        <v>147</v>
      </c>
      <c r="AC89" s="32">
        <v>143</v>
      </c>
      <c r="AD89" s="32">
        <v>94</v>
      </c>
      <c r="AE89" s="32">
        <v>90</v>
      </c>
      <c r="AF89" s="38">
        <v>360</v>
      </c>
      <c r="AG89" s="38">
        <v>191</v>
      </c>
      <c r="AH89" s="32">
        <v>677</v>
      </c>
      <c r="AI89" s="30"/>
      <c r="AJ89" s="32">
        <v>76</v>
      </c>
      <c r="AK89" s="32">
        <v>82</v>
      </c>
      <c r="AL89" s="30"/>
      <c r="AM89" s="30"/>
      <c r="AN89" s="32">
        <v>208</v>
      </c>
      <c r="AO89" s="32">
        <v>529</v>
      </c>
      <c r="AP89" s="70">
        <v>328</v>
      </c>
      <c r="AQ89" s="32">
        <v>432</v>
      </c>
      <c r="AR89" s="32">
        <v>183</v>
      </c>
      <c r="AS89" s="32">
        <v>366</v>
      </c>
      <c r="AT89" s="30"/>
      <c r="AU89" s="30"/>
      <c r="AV89" s="32">
        <v>178</v>
      </c>
      <c r="AW89" s="32">
        <v>324</v>
      </c>
      <c r="AX89" s="32">
        <v>394</v>
      </c>
      <c r="AY89" s="32">
        <v>824</v>
      </c>
      <c r="BA89" s="32">
        <v>83</v>
      </c>
      <c r="BB89" s="32">
        <v>537</v>
      </c>
      <c r="BC89" s="30"/>
      <c r="BD89" s="32">
        <v>679</v>
      </c>
      <c r="BE89" s="32">
        <v>208</v>
      </c>
      <c r="BF89" s="32">
        <v>563</v>
      </c>
      <c r="BG89" s="32">
        <v>157</v>
      </c>
      <c r="BH89" s="32">
        <v>157</v>
      </c>
      <c r="BI89" s="30"/>
    </row>
    <row r="90" spans="22:61" ht="15" hidden="1">
      <c r="V90" s="32">
        <v>330</v>
      </c>
      <c r="W90" s="32">
        <v>224</v>
      </c>
      <c r="X90" s="30"/>
      <c r="Y90" s="32">
        <v>125</v>
      </c>
      <c r="Z90" s="32">
        <v>219</v>
      </c>
      <c r="AA90" s="32">
        <v>357</v>
      </c>
      <c r="AB90" s="32">
        <v>148</v>
      </c>
      <c r="AC90" s="32">
        <v>144</v>
      </c>
      <c r="AD90" s="32">
        <v>95</v>
      </c>
      <c r="AE90" s="32">
        <v>92</v>
      </c>
      <c r="AF90" s="38">
        <v>361</v>
      </c>
      <c r="AG90" s="38">
        <v>195</v>
      </c>
      <c r="AH90" s="32">
        <v>680</v>
      </c>
      <c r="AI90" s="30"/>
      <c r="AJ90" s="32">
        <v>78</v>
      </c>
      <c r="AK90" s="32">
        <v>83</v>
      </c>
      <c r="AL90" s="30"/>
      <c r="AM90" s="30"/>
      <c r="AN90" s="32">
        <v>209</v>
      </c>
      <c r="AO90" s="32">
        <v>531</v>
      </c>
      <c r="AP90" s="70">
        <v>329</v>
      </c>
      <c r="AQ90" s="32">
        <v>433</v>
      </c>
      <c r="AR90" s="32">
        <v>184</v>
      </c>
      <c r="AS90" s="32">
        <v>367</v>
      </c>
      <c r="AT90" s="30"/>
      <c r="AU90" s="30"/>
      <c r="AV90" s="32">
        <v>180</v>
      </c>
      <c r="AW90" s="32">
        <v>325</v>
      </c>
      <c r="AX90" s="32">
        <v>395</v>
      </c>
      <c r="AY90" s="32">
        <v>825</v>
      </c>
      <c r="BA90" s="32">
        <v>84</v>
      </c>
      <c r="BB90" s="32">
        <v>538</v>
      </c>
      <c r="BC90" s="30"/>
      <c r="BD90" s="32">
        <v>680</v>
      </c>
      <c r="BE90" s="32">
        <v>209</v>
      </c>
      <c r="BF90" s="32">
        <v>564</v>
      </c>
      <c r="BG90" s="32">
        <v>158</v>
      </c>
      <c r="BH90" s="32">
        <v>158</v>
      </c>
      <c r="BI90" s="30"/>
    </row>
    <row r="91" spans="22:61" ht="15" hidden="1">
      <c r="V91" s="32">
        <v>331</v>
      </c>
      <c r="W91" s="32">
        <v>224</v>
      </c>
      <c r="X91" s="30"/>
      <c r="Y91" s="32">
        <v>126</v>
      </c>
      <c r="Z91" s="32">
        <v>220</v>
      </c>
      <c r="AA91" s="32">
        <v>358</v>
      </c>
      <c r="AB91" s="32">
        <v>149</v>
      </c>
      <c r="AC91" s="32">
        <v>145</v>
      </c>
      <c r="AD91" s="32">
        <v>96</v>
      </c>
      <c r="AE91" s="32">
        <v>95</v>
      </c>
      <c r="AF91" s="38">
        <v>363</v>
      </c>
      <c r="AG91" s="38">
        <v>196</v>
      </c>
      <c r="AH91" s="32">
        <v>681</v>
      </c>
      <c r="AI91" s="30"/>
      <c r="AJ91" s="32">
        <v>80</v>
      </c>
      <c r="AK91" s="32">
        <v>84</v>
      </c>
      <c r="AL91" s="30"/>
      <c r="AM91" s="30"/>
      <c r="AN91" s="32">
        <v>210</v>
      </c>
      <c r="AO91" s="32">
        <v>534</v>
      </c>
      <c r="AP91" s="70">
        <v>330</v>
      </c>
      <c r="AQ91" s="32">
        <v>434</v>
      </c>
      <c r="AR91" s="32">
        <v>185</v>
      </c>
      <c r="AS91" s="32">
        <v>367</v>
      </c>
      <c r="AT91" s="30"/>
      <c r="AU91" s="30"/>
      <c r="AV91" s="32">
        <v>181</v>
      </c>
      <c r="AW91" s="32">
        <v>326</v>
      </c>
      <c r="AX91" s="32">
        <v>396</v>
      </c>
      <c r="AY91" s="32">
        <v>826</v>
      </c>
      <c r="BA91" s="32">
        <v>85</v>
      </c>
      <c r="BB91" s="32">
        <v>539</v>
      </c>
      <c r="BC91" s="30"/>
      <c r="BD91" s="32">
        <v>690</v>
      </c>
      <c r="BE91" s="32">
        <v>210</v>
      </c>
      <c r="BF91" s="32">
        <v>571</v>
      </c>
      <c r="BG91" s="32">
        <v>159</v>
      </c>
      <c r="BH91" s="32">
        <v>159</v>
      </c>
      <c r="BI91" s="30"/>
    </row>
    <row r="92" spans="22:61" ht="15" hidden="1">
      <c r="V92" s="32">
        <v>332</v>
      </c>
      <c r="W92" s="32">
        <v>225</v>
      </c>
      <c r="X92" s="30"/>
      <c r="Y92" s="32">
        <v>139</v>
      </c>
      <c r="Z92" s="32">
        <v>225</v>
      </c>
      <c r="AA92" s="32">
        <v>361</v>
      </c>
      <c r="AB92" s="32">
        <v>150</v>
      </c>
      <c r="AC92" s="32">
        <v>146</v>
      </c>
      <c r="AD92" s="32">
        <v>97</v>
      </c>
      <c r="AE92" s="32">
        <v>96</v>
      </c>
      <c r="AF92" s="38">
        <v>364</v>
      </c>
      <c r="AG92" s="38">
        <v>197</v>
      </c>
      <c r="AH92" s="32">
        <v>688</v>
      </c>
      <c r="AI92" s="30"/>
      <c r="AJ92" s="32">
        <v>81</v>
      </c>
      <c r="AK92" s="32">
        <v>85</v>
      </c>
      <c r="AL92" s="30"/>
      <c r="AM92" s="30"/>
      <c r="AN92" s="32">
        <v>211</v>
      </c>
      <c r="AO92" s="32">
        <v>535</v>
      </c>
      <c r="AP92" s="70">
        <v>331</v>
      </c>
      <c r="AQ92" s="32">
        <v>435</v>
      </c>
      <c r="AR92" s="32">
        <v>186</v>
      </c>
      <c r="AS92" s="32">
        <v>368</v>
      </c>
      <c r="AT92" s="30"/>
      <c r="AU92" s="30"/>
      <c r="AV92" s="32">
        <v>182</v>
      </c>
      <c r="AW92" s="32">
        <v>370</v>
      </c>
      <c r="AX92" s="32">
        <v>397</v>
      </c>
      <c r="AY92" s="32">
        <v>827</v>
      </c>
      <c r="BA92" s="32">
        <v>86</v>
      </c>
      <c r="BB92" s="32">
        <v>607</v>
      </c>
      <c r="BC92" s="30"/>
      <c r="BD92" s="32">
        <v>695</v>
      </c>
      <c r="BE92" s="32">
        <v>211</v>
      </c>
      <c r="BF92" s="32">
        <v>575</v>
      </c>
      <c r="BG92" s="32">
        <v>160</v>
      </c>
      <c r="BH92" s="32">
        <v>160</v>
      </c>
      <c r="BI92" s="30"/>
    </row>
    <row r="93" spans="22:61" ht="15" hidden="1">
      <c r="V93" s="32">
        <v>333</v>
      </c>
      <c r="W93" s="32">
        <v>225</v>
      </c>
      <c r="X93" s="30"/>
      <c r="Y93" s="32">
        <v>142</v>
      </c>
      <c r="Z93" s="32">
        <v>226</v>
      </c>
      <c r="AA93" s="32">
        <v>362</v>
      </c>
      <c r="AB93" s="32">
        <v>151</v>
      </c>
      <c r="AC93" s="32">
        <v>147</v>
      </c>
      <c r="AD93" s="32">
        <v>99</v>
      </c>
      <c r="AE93" s="32">
        <v>97</v>
      </c>
      <c r="AF93" s="38">
        <v>365</v>
      </c>
      <c r="AG93" s="38">
        <v>198</v>
      </c>
      <c r="AH93" s="32">
        <v>699</v>
      </c>
      <c r="AI93" s="30"/>
      <c r="AJ93" s="32">
        <v>82</v>
      </c>
      <c r="AK93" s="32">
        <v>86</v>
      </c>
      <c r="AL93" s="30"/>
      <c r="AM93" s="30"/>
      <c r="AN93" s="32">
        <v>212</v>
      </c>
      <c r="AO93" s="32">
        <v>546</v>
      </c>
      <c r="AP93" s="70">
        <v>332</v>
      </c>
      <c r="AQ93" s="32">
        <v>436</v>
      </c>
      <c r="AR93" s="32">
        <v>187</v>
      </c>
      <c r="AS93" s="32">
        <v>368</v>
      </c>
      <c r="AT93" s="30"/>
      <c r="AU93" s="30"/>
      <c r="AV93" s="32">
        <v>186</v>
      </c>
      <c r="AW93" s="32">
        <v>371</v>
      </c>
      <c r="AX93" s="32">
        <v>398</v>
      </c>
      <c r="AY93" s="32">
        <v>828</v>
      </c>
      <c r="BA93" s="32">
        <v>87</v>
      </c>
      <c r="BB93" s="32">
        <v>611</v>
      </c>
      <c r="BC93" s="30"/>
      <c r="BD93" s="32">
        <v>696</v>
      </c>
      <c r="BE93" s="32">
        <v>212</v>
      </c>
      <c r="BF93" s="32">
        <v>576</v>
      </c>
      <c r="BG93" s="32">
        <v>161</v>
      </c>
      <c r="BH93" s="32">
        <v>161</v>
      </c>
      <c r="BI93" s="30"/>
    </row>
    <row r="94" spans="22:61" ht="15" hidden="1">
      <c r="V94" s="32">
        <v>334</v>
      </c>
      <c r="W94" s="32">
        <v>226</v>
      </c>
      <c r="X94" s="30"/>
      <c r="Y94" s="32">
        <v>143</v>
      </c>
      <c r="Z94" s="32">
        <v>227</v>
      </c>
      <c r="AA94" s="32">
        <v>363</v>
      </c>
      <c r="AB94" s="32">
        <v>152</v>
      </c>
      <c r="AC94" s="32">
        <v>148</v>
      </c>
      <c r="AD94" s="32">
        <v>100</v>
      </c>
      <c r="AE94" s="32">
        <v>98</v>
      </c>
      <c r="AF94" s="38">
        <v>366</v>
      </c>
      <c r="AG94" s="38">
        <v>199</v>
      </c>
      <c r="AH94" s="32">
        <v>700</v>
      </c>
      <c r="AI94" s="30"/>
      <c r="AJ94" s="32">
        <v>83</v>
      </c>
      <c r="AK94" s="32">
        <v>87</v>
      </c>
      <c r="AL94" s="30"/>
      <c r="AM94" s="30"/>
      <c r="AN94" s="32">
        <v>213</v>
      </c>
      <c r="AO94" s="32">
        <v>547</v>
      </c>
      <c r="AP94" s="70">
        <v>333</v>
      </c>
      <c r="AQ94" s="32">
        <v>437</v>
      </c>
      <c r="AR94" s="32">
        <v>188</v>
      </c>
      <c r="AS94" s="32">
        <v>371</v>
      </c>
      <c r="AT94" s="30"/>
      <c r="AU94" s="30"/>
      <c r="AV94" s="32">
        <v>187</v>
      </c>
      <c r="AW94" s="32">
        <v>372</v>
      </c>
      <c r="AX94" s="32">
        <v>399</v>
      </c>
      <c r="AY94" s="32">
        <v>829</v>
      </c>
      <c r="BA94" s="32">
        <v>88</v>
      </c>
      <c r="BB94" s="32">
        <v>612</v>
      </c>
      <c r="BC94" s="30"/>
      <c r="BD94" s="32">
        <v>697</v>
      </c>
      <c r="BE94" s="32">
        <v>213</v>
      </c>
      <c r="BF94" s="32">
        <v>577</v>
      </c>
      <c r="BG94" s="32">
        <v>219</v>
      </c>
      <c r="BH94" s="32">
        <v>219</v>
      </c>
      <c r="BI94" s="30"/>
    </row>
    <row r="95" spans="22:61" ht="15" hidden="1">
      <c r="V95" s="32">
        <v>335</v>
      </c>
      <c r="W95" s="32">
        <v>227</v>
      </c>
      <c r="X95" s="30"/>
      <c r="Y95" s="32">
        <v>145</v>
      </c>
      <c r="Z95" s="32">
        <v>229</v>
      </c>
      <c r="AA95" s="32">
        <v>364</v>
      </c>
      <c r="AB95" s="32">
        <v>153</v>
      </c>
      <c r="AC95" s="32">
        <v>153</v>
      </c>
      <c r="AD95" s="32">
        <v>101</v>
      </c>
      <c r="AE95" s="32">
        <v>99</v>
      </c>
      <c r="AF95" s="38">
        <v>367</v>
      </c>
      <c r="AG95" s="38">
        <v>201</v>
      </c>
      <c r="AH95" s="32">
        <v>710</v>
      </c>
      <c r="AI95" s="30"/>
      <c r="AJ95" s="32">
        <v>84</v>
      </c>
      <c r="AK95" s="32">
        <v>88</v>
      </c>
      <c r="AL95" s="30"/>
      <c r="AM95" s="30"/>
      <c r="AN95" s="32">
        <v>215</v>
      </c>
      <c r="AO95" s="32">
        <v>548</v>
      </c>
      <c r="AP95" s="70">
        <v>334</v>
      </c>
      <c r="AQ95" s="32">
        <v>439</v>
      </c>
      <c r="AR95" s="32">
        <v>189</v>
      </c>
      <c r="AS95" s="32">
        <v>372</v>
      </c>
      <c r="AT95" s="30"/>
      <c r="AU95" s="30"/>
      <c r="AV95" s="32">
        <v>188</v>
      </c>
      <c r="AW95" s="32">
        <v>374</v>
      </c>
      <c r="AX95" s="32">
        <v>400</v>
      </c>
      <c r="AY95" s="32">
        <v>830</v>
      </c>
      <c r="BA95" s="32">
        <v>89</v>
      </c>
      <c r="BB95" s="32">
        <v>613</v>
      </c>
      <c r="BC95" s="30"/>
      <c r="BD95" s="32">
        <v>698</v>
      </c>
      <c r="BE95" s="32">
        <v>214</v>
      </c>
      <c r="BF95" s="32">
        <v>578</v>
      </c>
      <c r="BG95" s="32">
        <v>235</v>
      </c>
      <c r="BH95" s="32">
        <v>235</v>
      </c>
      <c r="BI95" s="30"/>
    </row>
    <row r="96" spans="22:61" ht="15" hidden="1">
      <c r="V96" s="32">
        <v>336</v>
      </c>
      <c r="W96" s="32">
        <v>229</v>
      </c>
      <c r="X96" s="30"/>
      <c r="Y96" s="32">
        <v>145</v>
      </c>
      <c r="Z96" s="32">
        <v>231</v>
      </c>
      <c r="AA96" s="32">
        <v>365</v>
      </c>
      <c r="AB96" s="32">
        <v>154</v>
      </c>
      <c r="AC96" s="32">
        <v>156</v>
      </c>
      <c r="AD96" s="32">
        <v>102</v>
      </c>
      <c r="AE96" s="32">
        <v>100</v>
      </c>
      <c r="AF96" s="38">
        <v>368</v>
      </c>
      <c r="AG96" s="38">
        <v>202</v>
      </c>
      <c r="AH96" s="32">
        <v>711</v>
      </c>
      <c r="AI96" s="30"/>
      <c r="AJ96" s="32">
        <v>85</v>
      </c>
      <c r="AK96" s="32">
        <v>89</v>
      </c>
      <c r="AL96" s="30"/>
      <c r="AM96" s="30"/>
      <c r="AN96" s="32">
        <v>216</v>
      </c>
      <c r="AO96" s="32">
        <v>605</v>
      </c>
      <c r="AP96" s="70">
        <v>335</v>
      </c>
      <c r="AQ96" s="32">
        <v>440</v>
      </c>
      <c r="AR96" s="32">
        <v>190</v>
      </c>
      <c r="AS96" s="32">
        <v>373</v>
      </c>
      <c r="AT96" s="30"/>
      <c r="AU96" s="30"/>
      <c r="AV96" s="32">
        <v>190</v>
      </c>
      <c r="AW96" s="32">
        <v>378</v>
      </c>
      <c r="AX96" s="32">
        <v>401</v>
      </c>
      <c r="AY96" s="32">
        <v>831</v>
      </c>
      <c r="BA96" s="32">
        <v>90</v>
      </c>
      <c r="BB96" s="32">
        <v>614</v>
      </c>
      <c r="BC96" s="30"/>
      <c r="BD96" s="32">
        <v>711</v>
      </c>
      <c r="BE96" s="32">
        <v>215</v>
      </c>
      <c r="BF96" s="32">
        <v>615</v>
      </c>
      <c r="BG96" s="32">
        <v>236</v>
      </c>
      <c r="BH96" s="32">
        <v>236</v>
      </c>
      <c r="BI96" s="30"/>
    </row>
    <row r="97" spans="22:61" ht="15" hidden="1">
      <c r="V97" s="32">
        <v>337</v>
      </c>
      <c r="W97" s="32">
        <v>232</v>
      </c>
      <c r="X97" s="30"/>
      <c r="Y97" s="32">
        <v>226</v>
      </c>
      <c r="Z97" s="32">
        <v>232</v>
      </c>
      <c r="AA97" s="32">
        <v>368</v>
      </c>
      <c r="AB97" s="32">
        <v>155</v>
      </c>
      <c r="AC97" s="32">
        <v>157</v>
      </c>
      <c r="AD97" s="32">
        <v>104</v>
      </c>
      <c r="AE97" s="32">
        <v>101</v>
      </c>
      <c r="AF97" s="38">
        <v>369</v>
      </c>
      <c r="AG97" s="38">
        <v>203</v>
      </c>
      <c r="AH97" s="32">
        <v>712</v>
      </c>
      <c r="AI97" s="30"/>
      <c r="AJ97" s="32">
        <v>86</v>
      </c>
      <c r="AK97" s="32">
        <v>98</v>
      </c>
      <c r="AL97" s="30"/>
      <c r="AM97" s="30"/>
      <c r="AN97" s="32">
        <v>217</v>
      </c>
      <c r="AO97" s="32">
        <v>608</v>
      </c>
      <c r="AP97" s="70">
        <v>336</v>
      </c>
      <c r="AQ97" s="32">
        <v>441</v>
      </c>
      <c r="AR97" s="32">
        <v>191</v>
      </c>
      <c r="AS97" s="32">
        <v>379</v>
      </c>
      <c r="AT97" s="30"/>
      <c r="AU97" s="30"/>
      <c r="AV97" s="32">
        <v>191</v>
      </c>
      <c r="AW97" s="32">
        <v>379</v>
      </c>
      <c r="AX97" s="32">
        <v>402</v>
      </c>
      <c r="AY97" s="32">
        <v>832</v>
      </c>
      <c r="BA97" s="32">
        <v>91</v>
      </c>
      <c r="BB97" s="32">
        <v>615</v>
      </c>
      <c r="BC97" s="30"/>
      <c r="BD97" s="32">
        <v>719</v>
      </c>
      <c r="BE97" s="32">
        <v>216</v>
      </c>
      <c r="BF97" s="32">
        <v>643</v>
      </c>
      <c r="BG97" s="32">
        <v>237</v>
      </c>
      <c r="BH97" s="32">
        <v>237</v>
      </c>
      <c r="BI97" s="30"/>
    </row>
    <row r="98" spans="22:61" ht="15" hidden="1">
      <c r="V98" s="32">
        <v>338</v>
      </c>
      <c r="W98" s="32">
        <v>233</v>
      </c>
      <c r="X98" s="30"/>
      <c r="Y98" s="32">
        <v>251</v>
      </c>
      <c r="Z98" s="32">
        <v>234</v>
      </c>
      <c r="AA98" s="32">
        <v>370</v>
      </c>
      <c r="AB98" s="32">
        <v>156</v>
      </c>
      <c r="AC98" s="32">
        <v>158</v>
      </c>
      <c r="AD98" s="32">
        <v>105</v>
      </c>
      <c r="AE98" s="32">
        <v>102</v>
      </c>
      <c r="AF98" s="38">
        <v>370</v>
      </c>
      <c r="AG98" s="38">
        <v>204</v>
      </c>
      <c r="AH98" s="32">
        <v>713</v>
      </c>
      <c r="AI98" s="30"/>
      <c r="AJ98" s="32">
        <v>88</v>
      </c>
      <c r="AK98" s="32">
        <v>99</v>
      </c>
      <c r="AL98" s="30"/>
      <c r="AM98" s="30"/>
      <c r="AN98" s="32">
        <v>218</v>
      </c>
      <c r="AO98" s="32">
        <v>609</v>
      </c>
      <c r="AP98" s="70">
        <v>337</v>
      </c>
      <c r="AQ98" s="32">
        <v>442</v>
      </c>
      <c r="AR98" s="32">
        <v>192</v>
      </c>
      <c r="AS98" s="32">
        <v>382</v>
      </c>
      <c r="AT98" s="30"/>
      <c r="AU98" s="30"/>
      <c r="AV98" s="32">
        <v>192</v>
      </c>
      <c r="AW98" s="32">
        <v>401</v>
      </c>
      <c r="AX98" s="32">
        <v>403</v>
      </c>
      <c r="AY98" s="32">
        <v>833</v>
      </c>
      <c r="BA98" s="32">
        <v>92</v>
      </c>
      <c r="BB98" s="32">
        <v>616</v>
      </c>
      <c r="BC98" s="30"/>
      <c r="BD98" s="32">
        <v>724</v>
      </c>
      <c r="BE98" s="32">
        <v>217</v>
      </c>
      <c r="BF98" s="32">
        <v>652</v>
      </c>
      <c r="BG98" s="32">
        <v>238</v>
      </c>
      <c r="BH98" s="32">
        <v>238</v>
      </c>
      <c r="BI98" s="30"/>
    </row>
    <row r="99" spans="22:61" ht="15" hidden="1">
      <c r="V99" s="32">
        <v>340</v>
      </c>
      <c r="W99" s="32">
        <v>236</v>
      </c>
      <c r="X99" s="30"/>
      <c r="Y99" s="32">
        <v>252</v>
      </c>
      <c r="Z99" s="32">
        <v>235</v>
      </c>
      <c r="AA99" s="32">
        <v>371</v>
      </c>
      <c r="AB99" s="32">
        <v>157</v>
      </c>
      <c r="AC99" s="32">
        <v>159</v>
      </c>
      <c r="AD99" s="32">
        <v>106</v>
      </c>
      <c r="AE99" s="32">
        <v>103</v>
      </c>
      <c r="AF99" s="38">
        <v>371</v>
      </c>
      <c r="AG99" s="38">
        <v>205</v>
      </c>
      <c r="AH99" s="32">
        <v>714</v>
      </c>
      <c r="AI99" s="30"/>
      <c r="AJ99" s="32">
        <v>90</v>
      </c>
      <c r="AK99" s="32">
        <v>100</v>
      </c>
      <c r="AL99" s="30"/>
      <c r="AM99" s="30"/>
      <c r="AN99" s="32">
        <v>219</v>
      </c>
      <c r="AO99" s="32">
        <v>610</v>
      </c>
      <c r="AP99" s="70">
        <v>338</v>
      </c>
      <c r="AQ99" s="32">
        <v>443</v>
      </c>
      <c r="AR99" s="32">
        <v>193</v>
      </c>
      <c r="AS99" s="32">
        <v>382</v>
      </c>
      <c r="AT99" s="30"/>
      <c r="AU99" s="30"/>
      <c r="AV99" s="32">
        <v>195</v>
      </c>
      <c r="AW99" s="32">
        <v>402</v>
      </c>
      <c r="AX99" s="32">
        <v>404</v>
      </c>
      <c r="AY99" s="32">
        <v>834</v>
      </c>
      <c r="BA99" s="32">
        <v>93</v>
      </c>
      <c r="BB99" s="32">
        <v>617</v>
      </c>
      <c r="BC99" s="30"/>
      <c r="BD99" s="32">
        <v>725</v>
      </c>
      <c r="BE99" s="32">
        <v>218</v>
      </c>
      <c r="BF99" s="32">
        <v>659</v>
      </c>
      <c r="BG99" s="32">
        <v>239</v>
      </c>
      <c r="BH99" s="32">
        <v>239</v>
      </c>
      <c r="BI99" s="30"/>
    </row>
    <row r="100" spans="22:61" ht="15" hidden="1">
      <c r="V100" s="32">
        <v>341</v>
      </c>
      <c r="W100" s="32">
        <v>236</v>
      </c>
      <c r="X100" s="30"/>
      <c r="Y100" s="32">
        <v>253</v>
      </c>
      <c r="Z100" s="32">
        <v>244</v>
      </c>
      <c r="AA100" s="32">
        <v>372</v>
      </c>
      <c r="AB100" s="32">
        <v>158</v>
      </c>
      <c r="AC100" s="32">
        <v>160</v>
      </c>
      <c r="AD100" s="32">
        <v>108</v>
      </c>
      <c r="AE100" s="32">
        <v>104</v>
      </c>
      <c r="AF100" s="38">
        <v>372</v>
      </c>
      <c r="AG100" s="38">
        <v>206</v>
      </c>
      <c r="AH100" s="32">
        <v>728</v>
      </c>
      <c r="AI100" s="30"/>
      <c r="AJ100" s="32">
        <v>91</v>
      </c>
      <c r="AK100" s="32">
        <v>101</v>
      </c>
      <c r="AL100" s="30"/>
      <c r="AM100" s="30"/>
      <c r="AN100" s="32">
        <v>220</v>
      </c>
      <c r="AO100" s="32">
        <v>625</v>
      </c>
      <c r="AP100" s="70">
        <v>339</v>
      </c>
      <c r="AQ100" s="32">
        <v>444</v>
      </c>
      <c r="AR100" s="32">
        <v>194</v>
      </c>
      <c r="AS100" s="32">
        <v>383</v>
      </c>
      <c r="AT100" s="30"/>
      <c r="AU100" s="30"/>
      <c r="AV100" s="32">
        <v>207</v>
      </c>
      <c r="AW100" s="32">
        <v>403</v>
      </c>
      <c r="AX100" s="32">
        <v>405</v>
      </c>
      <c r="AY100" s="32">
        <v>835</v>
      </c>
      <c r="BA100" s="32">
        <v>94</v>
      </c>
      <c r="BB100" s="32">
        <v>618</v>
      </c>
      <c r="BC100" s="30"/>
      <c r="BD100" s="32">
        <v>744</v>
      </c>
      <c r="BE100" s="32">
        <v>219</v>
      </c>
      <c r="BF100" s="32">
        <v>671</v>
      </c>
      <c r="BG100" s="32">
        <v>240</v>
      </c>
      <c r="BH100" s="32">
        <v>240</v>
      </c>
      <c r="BI100" s="30"/>
    </row>
    <row r="101" spans="22:61" ht="15" hidden="1">
      <c r="V101" s="32">
        <v>342</v>
      </c>
      <c r="W101" s="32">
        <v>237</v>
      </c>
      <c r="X101" s="30"/>
      <c r="Y101" s="32">
        <v>255</v>
      </c>
      <c r="Z101" s="32">
        <v>245</v>
      </c>
      <c r="AA101" s="32">
        <v>373</v>
      </c>
      <c r="AB101" s="32">
        <v>159</v>
      </c>
      <c r="AC101" s="32">
        <v>161</v>
      </c>
      <c r="AD101" s="32">
        <v>109</v>
      </c>
      <c r="AE101" s="32">
        <v>106</v>
      </c>
      <c r="AF101" s="38">
        <v>374</v>
      </c>
      <c r="AG101" s="38">
        <v>207</v>
      </c>
      <c r="AH101" s="32">
        <v>729</v>
      </c>
      <c r="AI101" s="30"/>
      <c r="AJ101" s="32">
        <v>93</v>
      </c>
      <c r="AK101" s="32">
        <v>102</v>
      </c>
      <c r="AL101" s="30"/>
      <c r="AM101" s="30"/>
      <c r="AN101" s="32">
        <v>221</v>
      </c>
      <c r="AO101" s="32">
        <v>626</v>
      </c>
      <c r="AP101" s="70">
        <v>340</v>
      </c>
      <c r="AQ101" s="32">
        <v>445</v>
      </c>
      <c r="AR101" s="32">
        <v>195</v>
      </c>
      <c r="AS101" s="32">
        <v>383</v>
      </c>
      <c r="AT101" s="30"/>
      <c r="AU101" s="30"/>
      <c r="AV101" s="32">
        <v>211</v>
      </c>
      <c r="AW101" s="32">
        <v>405</v>
      </c>
      <c r="AX101" s="32">
        <v>406</v>
      </c>
      <c r="AY101" s="32">
        <v>836</v>
      </c>
      <c r="BA101" s="32">
        <v>105</v>
      </c>
      <c r="BB101" s="32">
        <v>619</v>
      </c>
      <c r="BC101" s="30"/>
      <c r="BD101" s="32">
        <v>745</v>
      </c>
      <c r="BE101" s="32">
        <v>220</v>
      </c>
      <c r="BF101" s="32">
        <v>672</v>
      </c>
      <c r="BG101" s="32">
        <v>241</v>
      </c>
      <c r="BH101" s="32">
        <v>241</v>
      </c>
      <c r="BI101" s="30"/>
    </row>
    <row r="102" spans="22:61" ht="15" hidden="1">
      <c r="V102" s="32">
        <v>343</v>
      </c>
      <c r="W102" s="32">
        <v>237</v>
      </c>
      <c r="X102" s="30"/>
      <c r="Y102" s="32">
        <v>256</v>
      </c>
      <c r="Z102" s="32">
        <v>246</v>
      </c>
      <c r="AA102" s="32">
        <v>376</v>
      </c>
      <c r="AB102" s="32">
        <v>160</v>
      </c>
      <c r="AC102" s="32">
        <v>162</v>
      </c>
      <c r="AD102" s="32">
        <v>110</v>
      </c>
      <c r="AE102" s="32">
        <v>107</v>
      </c>
      <c r="AF102" s="38">
        <v>380</v>
      </c>
      <c r="AG102" s="38">
        <v>208</v>
      </c>
      <c r="AH102" s="32">
        <v>731</v>
      </c>
      <c r="AI102" s="30"/>
      <c r="AJ102" s="32">
        <v>96</v>
      </c>
      <c r="AK102" s="32">
        <v>104</v>
      </c>
      <c r="AL102" s="30"/>
      <c r="AM102" s="30"/>
      <c r="AN102" s="32">
        <v>222</v>
      </c>
      <c r="AO102" s="32">
        <v>632</v>
      </c>
      <c r="AP102" s="70">
        <v>341</v>
      </c>
      <c r="AQ102" s="32">
        <v>447</v>
      </c>
      <c r="AR102" s="32">
        <v>196</v>
      </c>
      <c r="AS102" s="32">
        <v>384</v>
      </c>
      <c r="AT102" s="30"/>
      <c r="AU102" s="30"/>
      <c r="AV102" s="32">
        <v>217</v>
      </c>
      <c r="AW102" s="32">
        <v>406</v>
      </c>
      <c r="AX102" s="32">
        <v>407</v>
      </c>
      <c r="AY102" s="32">
        <v>837</v>
      </c>
      <c r="BA102" s="32">
        <v>106</v>
      </c>
      <c r="BB102" s="32">
        <v>620</v>
      </c>
      <c r="BC102" s="30"/>
      <c r="BD102" s="32">
        <v>746</v>
      </c>
      <c r="BE102" s="32">
        <v>221</v>
      </c>
      <c r="BF102" s="32">
        <v>697</v>
      </c>
      <c r="BG102" s="32">
        <v>242</v>
      </c>
      <c r="BH102" s="32">
        <v>242</v>
      </c>
      <c r="BI102" s="30"/>
    </row>
    <row r="103" spans="22:61" ht="15" hidden="1">
      <c r="V103" s="32">
        <v>346</v>
      </c>
      <c r="W103" s="32">
        <v>238</v>
      </c>
      <c r="X103" s="30"/>
      <c r="Y103" s="32">
        <v>257</v>
      </c>
      <c r="Z103" s="32">
        <v>247</v>
      </c>
      <c r="AA103" s="32">
        <v>377</v>
      </c>
      <c r="AB103" s="32">
        <v>161</v>
      </c>
      <c r="AC103" s="32">
        <v>163</v>
      </c>
      <c r="AD103" s="32">
        <v>114</v>
      </c>
      <c r="AE103" s="32">
        <v>108</v>
      </c>
      <c r="AF103" s="38">
        <v>381</v>
      </c>
      <c r="AG103" s="38">
        <v>209</v>
      </c>
      <c r="AH103" s="32">
        <v>733</v>
      </c>
      <c r="AI103" s="30"/>
      <c r="AJ103" s="32">
        <v>97</v>
      </c>
      <c r="AK103" s="32">
        <v>105</v>
      </c>
      <c r="AL103" s="30"/>
      <c r="AM103" s="30"/>
      <c r="AN103" s="32">
        <v>223</v>
      </c>
      <c r="AO103" s="32">
        <v>633</v>
      </c>
      <c r="AP103" s="70">
        <v>342</v>
      </c>
      <c r="AQ103" s="32">
        <v>448</v>
      </c>
      <c r="AR103" s="32">
        <v>197</v>
      </c>
      <c r="AS103" s="32">
        <v>384</v>
      </c>
      <c r="AT103" s="30"/>
      <c r="AU103" s="30"/>
      <c r="AV103" s="32">
        <v>218</v>
      </c>
      <c r="AW103" s="32">
        <v>407</v>
      </c>
      <c r="AX103" s="32">
        <v>408</v>
      </c>
      <c r="AY103" s="32">
        <v>838</v>
      </c>
      <c r="BA103" s="32">
        <v>107</v>
      </c>
      <c r="BB103" s="32">
        <v>625</v>
      </c>
      <c r="BC103" s="30"/>
      <c r="BD103" s="32">
        <v>755</v>
      </c>
      <c r="BE103" s="32">
        <v>222</v>
      </c>
      <c r="BF103" s="32">
        <v>698</v>
      </c>
      <c r="BG103" s="32">
        <v>263</v>
      </c>
      <c r="BH103" s="32">
        <v>263</v>
      </c>
      <c r="BI103" s="30"/>
    </row>
    <row r="104" spans="22:61" ht="15" hidden="1">
      <c r="V104" s="32">
        <v>347</v>
      </c>
      <c r="W104" s="32">
        <v>239</v>
      </c>
      <c r="X104" s="30"/>
      <c r="Y104" s="32">
        <v>258</v>
      </c>
      <c r="Z104" s="32">
        <v>249</v>
      </c>
      <c r="AA104" s="32">
        <v>395</v>
      </c>
      <c r="AB104" s="32">
        <v>162</v>
      </c>
      <c r="AC104" s="32">
        <v>164</v>
      </c>
      <c r="AD104" s="32">
        <v>115</v>
      </c>
      <c r="AE104" s="32">
        <v>109</v>
      </c>
      <c r="AF104" s="38">
        <v>382</v>
      </c>
      <c r="AG104" s="38">
        <v>210</v>
      </c>
      <c r="AH104" s="32">
        <v>739</v>
      </c>
      <c r="AI104" s="30"/>
      <c r="AJ104" s="32">
        <v>98</v>
      </c>
      <c r="AK104" s="32">
        <v>152</v>
      </c>
      <c r="AL104" s="30"/>
      <c r="AM104" s="30"/>
      <c r="AN104" s="32">
        <v>224</v>
      </c>
      <c r="AO104" s="32">
        <v>634</v>
      </c>
      <c r="AP104" s="70">
        <v>343</v>
      </c>
      <c r="AQ104" s="32">
        <v>449</v>
      </c>
      <c r="AR104" s="32">
        <v>198</v>
      </c>
      <c r="AS104" s="32">
        <v>385</v>
      </c>
      <c r="AT104" s="30"/>
      <c r="AU104" s="30"/>
      <c r="AV104" s="32">
        <v>219</v>
      </c>
      <c r="AW104" s="32">
        <v>412</v>
      </c>
      <c r="AX104" s="32">
        <v>409</v>
      </c>
      <c r="AY104" s="32">
        <v>839</v>
      </c>
      <c r="BA104" s="32">
        <v>108</v>
      </c>
      <c r="BB104" s="32">
        <v>629</v>
      </c>
      <c r="BC104" s="30"/>
      <c r="BD104" s="32">
        <v>757</v>
      </c>
      <c r="BE104" s="32">
        <v>223</v>
      </c>
      <c r="BF104" s="32">
        <v>699</v>
      </c>
      <c r="BG104" s="32">
        <v>264</v>
      </c>
      <c r="BH104" s="32">
        <v>264</v>
      </c>
      <c r="BI104" s="30"/>
    </row>
    <row r="105" spans="22:61" ht="15" hidden="1">
      <c r="V105" s="32">
        <v>348</v>
      </c>
      <c r="W105" s="32">
        <v>240</v>
      </c>
      <c r="X105" s="30"/>
      <c r="Y105" s="32">
        <v>259</v>
      </c>
      <c r="Z105" s="32">
        <v>250</v>
      </c>
      <c r="AA105" s="32">
        <v>396</v>
      </c>
      <c r="AB105" s="32">
        <v>163</v>
      </c>
      <c r="AC105" s="32">
        <v>166</v>
      </c>
      <c r="AD105" s="32">
        <v>116</v>
      </c>
      <c r="AE105" s="32">
        <v>110</v>
      </c>
      <c r="AF105" s="38">
        <v>383</v>
      </c>
      <c r="AG105" s="38">
        <v>214</v>
      </c>
      <c r="AH105" s="32">
        <v>747</v>
      </c>
      <c r="AI105" s="30"/>
      <c r="AJ105" s="32">
        <v>99</v>
      </c>
      <c r="AK105" s="32">
        <v>153</v>
      </c>
      <c r="AL105" s="30"/>
      <c r="AM105" s="30"/>
      <c r="AN105" s="32">
        <v>227</v>
      </c>
      <c r="AO105" s="32">
        <v>642</v>
      </c>
      <c r="AP105" s="70">
        <v>344</v>
      </c>
      <c r="AQ105" s="32">
        <v>450</v>
      </c>
      <c r="AR105" s="32">
        <v>199</v>
      </c>
      <c r="AS105" s="32">
        <v>385</v>
      </c>
      <c r="AT105" s="30"/>
      <c r="AU105" s="30"/>
      <c r="AV105" s="32">
        <v>250</v>
      </c>
      <c r="AW105" s="32">
        <v>413</v>
      </c>
      <c r="AX105" s="32">
        <v>410</v>
      </c>
      <c r="AY105" s="32">
        <v>840</v>
      </c>
      <c r="BA105" s="32">
        <v>109</v>
      </c>
      <c r="BB105" s="30"/>
      <c r="BC105" s="30"/>
      <c r="BD105" s="32">
        <v>769</v>
      </c>
      <c r="BE105" s="32">
        <v>224</v>
      </c>
      <c r="BF105" s="32">
        <v>6002</v>
      </c>
      <c r="BG105" s="32">
        <v>265</v>
      </c>
      <c r="BH105" s="32">
        <v>265</v>
      </c>
      <c r="BI105" s="30"/>
    </row>
    <row r="106" spans="22:61" ht="15" hidden="1">
      <c r="V106" s="32">
        <v>349</v>
      </c>
      <c r="W106" s="32">
        <v>243</v>
      </c>
      <c r="X106" s="30"/>
      <c r="Y106" s="32">
        <v>260</v>
      </c>
      <c r="Z106" s="32">
        <v>251</v>
      </c>
      <c r="AA106" s="32">
        <v>397</v>
      </c>
      <c r="AB106" s="32">
        <v>164</v>
      </c>
      <c r="AC106" s="32">
        <v>167</v>
      </c>
      <c r="AD106" s="32">
        <v>117</v>
      </c>
      <c r="AE106" s="32">
        <v>111</v>
      </c>
      <c r="AF106" s="38">
        <v>384</v>
      </c>
      <c r="AG106" s="38">
        <v>215</v>
      </c>
      <c r="AH106" s="32">
        <v>749</v>
      </c>
      <c r="AI106" s="30"/>
      <c r="AJ106" s="32">
        <v>100</v>
      </c>
      <c r="AK106" s="32">
        <v>154</v>
      </c>
      <c r="AL106" s="30"/>
      <c r="AM106" s="30"/>
      <c r="AN106" s="32">
        <v>228</v>
      </c>
      <c r="AO106" s="32">
        <v>648</v>
      </c>
      <c r="AP106" s="70">
        <v>345</v>
      </c>
      <c r="AQ106" s="32">
        <v>451</v>
      </c>
      <c r="AR106" s="32">
        <v>200</v>
      </c>
      <c r="AS106" s="32">
        <v>386</v>
      </c>
      <c r="AT106" s="30"/>
      <c r="AU106" s="30"/>
      <c r="AV106" s="32">
        <v>256</v>
      </c>
      <c r="AW106" s="32">
        <v>415</v>
      </c>
      <c r="AX106" s="32">
        <v>413</v>
      </c>
      <c r="AY106" s="32">
        <v>841</v>
      </c>
      <c r="BA106" s="32">
        <v>110</v>
      </c>
      <c r="BB106" s="30"/>
      <c r="BC106" s="30"/>
      <c r="BD106" s="32">
        <v>785</v>
      </c>
      <c r="BE106" s="32">
        <v>225</v>
      </c>
      <c r="BF106" s="30"/>
      <c r="BG106" s="32">
        <v>267</v>
      </c>
      <c r="BH106" s="32">
        <v>267</v>
      </c>
      <c r="BI106" s="30"/>
    </row>
    <row r="107" spans="22:61" ht="15" hidden="1">
      <c r="V107" s="32">
        <v>350</v>
      </c>
      <c r="W107" s="32">
        <v>244</v>
      </c>
      <c r="X107" s="30"/>
      <c r="Y107" s="32">
        <v>261</v>
      </c>
      <c r="Z107" s="32">
        <v>252</v>
      </c>
      <c r="AA107" s="32">
        <v>398</v>
      </c>
      <c r="AB107" s="32">
        <v>165</v>
      </c>
      <c r="AC107" s="32">
        <v>168</v>
      </c>
      <c r="AD107" s="32">
        <v>118</v>
      </c>
      <c r="AE107" s="32">
        <v>112</v>
      </c>
      <c r="AF107" s="38">
        <v>385</v>
      </c>
      <c r="AG107" s="38">
        <v>216</v>
      </c>
      <c r="AH107" s="32">
        <v>750</v>
      </c>
      <c r="AI107" s="30"/>
      <c r="AJ107" s="32">
        <v>101</v>
      </c>
      <c r="AK107" s="32">
        <v>155</v>
      </c>
      <c r="AL107" s="30"/>
      <c r="AM107" s="30"/>
      <c r="AN107" s="32">
        <v>229</v>
      </c>
      <c r="AO107" s="32">
        <v>649</v>
      </c>
      <c r="AP107" s="70">
        <v>346</v>
      </c>
      <c r="AQ107" s="32">
        <v>452</v>
      </c>
      <c r="AR107" s="32">
        <v>201</v>
      </c>
      <c r="AS107" s="32">
        <v>386</v>
      </c>
      <c r="AT107" s="30"/>
      <c r="AU107" s="30"/>
      <c r="AV107" s="32">
        <v>257</v>
      </c>
      <c r="AW107" s="32">
        <v>416</v>
      </c>
      <c r="AX107" s="32">
        <v>415</v>
      </c>
      <c r="AY107" s="32">
        <v>844</v>
      </c>
      <c r="BA107" s="32">
        <v>122</v>
      </c>
      <c r="BB107" s="30"/>
      <c r="BC107" s="30"/>
      <c r="BD107" s="32">
        <v>786</v>
      </c>
      <c r="BE107" s="32">
        <v>226</v>
      </c>
      <c r="BF107" s="30"/>
      <c r="BG107" s="32">
        <v>268</v>
      </c>
      <c r="BH107" s="32">
        <v>268</v>
      </c>
      <c r="BI107" s="30"/>
    </row>
    <row r="108" spans="22:61" ht="15" hidden="1">
      <c r="V108" s="32">
        <v>351</v>
      </c>
      <c r="W108" s="32">
        <v>245</v>
      </c>
      <c r="X108" s="30"/>
      <c r="Y108" s="32">
        <v>262</v>
      </c>
      <c r="Z108" s="32">
        <v>255</v>
      </c>
      <c r="AA108" s="32">
        <v>399</v>
      </c>
      <c r="AB108" s="32">
        <v>166</v>
      </c>
      <c r="AC108" s="32">
        <v>169</v>
      </c>
      <c r="AD108" s="32">
        <v>119</v>
      </c>
      <c r="AE108" s="32">
        <v>113</v>
      </c>
      <c r="AF108" s="38">
        <v>386</v>
      </c>
      <c r="AG108" s="38">
        <v>222</v>
      </c>
      <c r="AH108" s="32">
        <v>751</v>
      </c>
      <c r="AI108" s="30"/>
      <c r="AJ108" s="32">
        <v>102</v>
      </c>
      <c r="AK108" s="32">
        <v>156</v>
      </c>
      <c r="AL108" s="30"/>
      <c r="AM108" s="30"/>
      <c r="AN108" s="32">
        <v>230</v>
      </c>
      <c r="AO108" s="32">
        <v>650</v>
      </c>
      <c r="AP108" s="70">
        <v>347</v>
      </c>
      <c r="AQ108" s="32">
        <v>455</v>
      </c>
      <c r="AR108" s="32">
        <v>202</v>
      </c>
      <c r="AS108" s="32">
        <v>389</v>
      </c>
      <c r="AT108" s="30"/>
      <c r="AU108" s="30"/>
      <c r="AV108" s="32">
        <v>258</v>
      </c>
      <c r="AW108" s="32">
        <v>417</v>
      </c>
      <c r="AX108" s="32">
        <v>416</v>
      </c>
      <c r="AY108" s="32">
        <v>845</v>
      </c>
      <c r="BA108" s="32">
        <v>123</v>
      </c>
      <c r="BB108" s="30"/>
      <c r="BC108" s="30"/>
      <c r="BD108" s="32">
        <v>787</v>
      </c>
      <c r="BE108" s="32">
        <v>227</v>
      </c>
      <c r="BF108" s="30"/>
      <c r="BG108" s="32">
        <v>269</v>
      </c>
      <c r="BH108" s="32">
        <v>269</v>
      </c>
      <c r="BI108" s="30"/>
    </row>
    <row r="109" spans="22:61" ht="15" hidden="1">
      <c r="V109" s="32">
        <v>352</v>
      </c>
      <c r="W109" s="32">
        <v>246</v>
      </c>
      <c r="X109" s="30"/>
      <c r="Y109" s="32">
        <v>263</v>
      </c>
      <c r="Z109" s="32">
        <v>256</v>
      </c>
      <c r="AA109" s="32">
        <v>400</v>
      </c>
      <c r="AB109" s="32">
        <v>167</v>
      </c>
      <c r="AC109" s="32">
        <v>171</v>
      </c>
      <c r="AD109" s="32">
        <v>121</v>
      </c>
      <c r="AE109" s="32">
        <v>114</v>
      </c>
      <c r="AF109" s="38">
        <v>387</v>
      </c>
      <c r="AG109" s="38">
        <v>223</v>
      </c>
      <c r="AH109" s="32">
        <v>752</v>
      </c>
      <c r="AI109" s="30"/>
      <c r="AJ109" s="32">
        <v>103</v>
      </c>
      <c r="AK109" s="32">
        <v>157</v>
      </c>
      <c r="AL109" s="30"/>
      <c r="AM109" s="30"/>
      <c r="AN109" s="32">
        <v>231</v>
      </c>
      <c r="AO109" s="32">
        <v>652</v>
      </c>
      <c r="AP109" s="70">
        <v>348</v>
      </c>
      <c r="AQ109" s="32">
        <v>455</v>
      </c>
      <c r="AR109" s="32">
        <v>203</v>
      </c>
      <c r="AS109" s="32">
        <v>390</v>
      </c>
      <c r="AT109" s="30"/>
      <c r="AU109" s="30"/>
      <c r="AV109" s="32">
        <v>259</v>
      </c>
      <c r="AW109" s="32">
        <v>418</v>
      </c>
      <c r="AX109" s="32">
        <v>417</v>
      </c>
      <c r="AY109" s="32">
        <v>846</v>
      </c>
      <c r="BA109" s="32">
        <v>124</v>
      </c>
      <c r="BB109" s="30"/>
      <c r="BC109" s="30"/>
      <c r="BD109" s="32">
        <v>788</v>
      </c>
      <c r="BE109" s="32">
        <v>228</v>
      </c>
      <c r="BF109" s="30"/>
      <c r="BG109" s="32">
        <v>270</v>
      </c>
      <c r="BH109" s="32">
        <v>270</v>
      </c>
      <c r="BI109" s="30"/>
    </row>
    <row r="110" spans="22:61" ht="15" hidden="1">
      <c r="V110" s="32">
        <v>353</v>
      </c>
      <c r="W110" s="32">
        <v>247</v>
      </c>
      <c r="X110" s="30"/>
      <c r="Y110" s="32">
        <v>264</v>
      </c>
      <c r="Z110" s="32">
        <v>257</v>
      </c>
      <c r="AA110" s="32">
        <v>401</v>
      </c>
      <c r="AB110" s="32">
        <v>168</v>
      </c>
      <c r="AC110" s="32">
        <v>172</v>
      </c>
      <c r="AD110" s="32">
        <v>125</v>
      </c>
      <c r="AE110" s="32">
        <v>115</v>
      </c>
      <c r="AF110" s="38">
        <v>405</v>
      </c>
      <c r="AG110" s="38">
        <v>224</v>
      </c>
      <c r="AH110" s="32">
        <v>753</v>
      </c>
      <c r="AI110" s="30"/>
      <c r="AJ110" s="32">
        <v>104</v>
      </c>
      <c r="AK110" s="32">
        <v>158</v>
      </c>
      <c r="AL110" s="30"/>
      <c r="AM110" s="30"/>
      <c r="AN110" s="32">
        <v>232</v>
      </c>
      <c r="AO110" s="32">
        <v>653</v>
      </c>
      <c r="AP110" s="70">
        <v>349</v>
      </c>
      <c r="AQ110" s="32">
        <v>456</v>
      </c>
      <c r="AR110" s="32">
        <v>204</v>
      </c>
      <c r="AS110" s="32">
        <v>391</v>
      </c>
      <c r="AT110" s="30"/>
      <c r="AU110" s="30"/>
      <c r="AV110" s="32">
        <v>260</v>
      </c>
      <c r="AW110" s="32">
        <v>419</v>
      </c>
      <c r="AX110" s="32">
        <v>418</v>
      </c>
      <c r="AY110" s="32">
        <v>847</v>
      </c>
      <c r="BA110" s="32">
        <v>125</v>
      </c>
      <c r="BB110" s="30"/>
      <c r="BC110" s="30"/>
      <c r="BD110" s="30"/>
      <c r="BE110" s="32">
        <v>229</v>
      </c>
      <c r="BF110" s="30"/>
      <c r="BG110" s="32">
        <v>271</v>
      </c>
      <c r="BH110" s="32">
        <v>271</v>
      </c>
      <c r="BI110" s="30"/>
    </row>
    <row r="111" spans="22:61" ht="15" hidden="1">
      <c r="V111" s="32">
        <v>358</v>
      </c>
      <c r="W111" s="32">
        <v>248</v>
      </c>
      <c r="X111" s="30"/>
      <c r="Y111" s="32">
        <v>265</v>
      </c>
      <c r="Z111" s="32">
        <v>265</v>
      </c>
      <c r="AA111" s="32">
        <v>402</v>
      </c>
      <c r="AB111" s="32">
        <v>169</v>
      </c>
      <c r="AC111" s="32">
        <v>173</v>
      </c>
      <c r="AD111" s="32">
        <v>126</v>
      </c>
      <c r="AE111" s="32">
        <v>116</v>
      </c>
      <c r="AF111" s="38">
        <v>406</v>
      </c>
      <c r="AG111" s="38">
        <v>225</v>
      </c>
      <c r="AH111" s="32">
        <v>754</v>
      </c>
      <c r="AI111" s="30"/>
      <c r="AJ111" s="32">
        <v>106</v>
      </c>
      <c r="AK111" s="32">
        <v>159</v>
      </c>
      <c r="AL111" s="30"/>
      <c r="AM111" s="30"/>
      <c r="AN111" s="32">
        <v>233</v>
      </c>
      <c r="AO111" s="32">
        <v>653</v>
      </c>
      <c r="AP111" s="70">
        <v>350</v>
      </c>
      <c r="AQ111" s="32">
        <v>486</v>
      </c>
      <c r="AR111" s="32">
        <v>205</v>
      </c>
      <c r="AS111" s="32">
        <v>392</v>
      </c>
      <c r="AT111" s="30"/>
      <c r="AU111" s="30"/>
      <c r="AV111" s="32">
        <v>261</v>
      </c>
      <c r="AW111" s="32">
        <v>420</v>
      </c>
      <c r="AX111" s="32">
        <v>419</v>
      </c>
      <c r="AY111" s="32">
        <v>848</v>
      </c>
      <c r="BA111" s="32">
        <v>126</v>
      </c>
      <c r="BB111" s="30"/>
      <c r="BC111" s="30"/>
      <c r="BD111" s="30"/>
      <c r="BE111" s="32">
        <v>230</v>
      </c>
      <c r="BF111" s="30"/>
      <c r="BG111" s="32">
        <v>272</v>
      </c>
      <c r="BH111" s="32">
        <v>272</v>
      </c>
      <c r="BI111" s="30"/>
    </row>
    <row r="112" spans="22:61" ht="15" hidden="1">
      <c r="V112" s="32">
        <v>360</v>
      </c>
      <c r="W112" s="32">
        <v>249</v>
      </c>
      <c r="X112" s="30"/>
      <c r="Y112" s="32">
        <v>274</v>
      </c>
      <c r="Z112" s="32">
        <v>268</v>
      </c>
      <c r="AA112" s="32">
        <v>404</v>
      </c>
      <c r="AB112" s="32">
        <v>170</v>
      </c>
      <c r="AC112" s="32">
        <v>174</v>
      </c>
      <c r="AD112" s="32">
        <v>127</v>
      </c>
      <c r="AE112" s="32">
        <v>117</v>
      </c>
      <c r="AF112" s="38">
        <v>407</v>
      </c>
      <c r="AG112" s="38">
        <v>226</v>
      </c>
      <c r="AH112" s="32">
        <v>755</v>
      </c>
      <c r="AI112" s="30"/>
      <c r="AJ112" s="32">
        <v>108</v>
      </c>
      <c r="AK112" s="32">
        <v>160</v>
      </c>
      <c r="AL112" s="30"/>
      <c r="AM112" s="30"/>
      <c r="AN112" s="32">
        <v>234</v>
      </c>
      <c r="AO112" s="32">
        <v>654</v>
      </c>
      <c r="AP112" s="70">
        <v>351</v>
      </c>
      <c r="AQ112" s="32">
        <v>487</v>
      </c>
      <c r="AR112" s="32">
        <v>206</v>
      </c>
      <c r="AS112" s="32">
        <v>393</v>
      </c>
      <c r="AT112" s="30"/>
      <c r="AU112" s="30"/>
      <c r="AV112" s="32">
        <v>262</v>
      </c>
      <c r="AW112" s="32">
        <v>421</v>
      </c>
      <c r="AX112" s="32">
        <v>420</v>
      </c>
      <c r="AY112" s="32">
        <v>849</v>
      </c>
      <c r="BA112" s="32">
        <v>127</v>
      </c>
      <c r="BB112" s="30"/>
      <c r="BC112" s="30"/>
      <c r="BD112" s="30"/>
      <c r="BE112" s="32">
        <v>231</v>
      </c>
      <c r="BF112" s="30"/>
      <c r="BG112" s="32">
        <v>273</v>
      </c>
      <c r="BH112" s="32">
        <v>273</v>
      </c>
      <c r="BI112" s="30"/>
    </row>
    <row r="113" spans="22:61" ht="15" hidden="1">
      <c r="V113" s="32">
        <v>361</v>
      </c>
      <c r="W113" s="32">
        <v>250</v>
      </c>
      <c r="X113" s="30"/>
      <c r="Y113" s="32">
        <v>275</v>
      </c>
      <c r="Z113" s="32">
        <v>269</v>
      </c>
      <c r="AA113" s="32">
        <v>408</v>
      </c>
      <c r="AB113" s="32">
        <v>171</v>
      </c>
      <c r="AC113" s="32">
        <v>175</v>
      </c>
      <c r="AD113" s="32">
        <v>128</v>
      </c>
      <c r="AE113" s="32">
        <v>118</v>
      </c>
      <c r="AF113" s="38">
        <v>408</v>
      </c>
      <c r="AG113" s="38">
        <v>227</v>
      </c>
      <c r="AH113" s="32">
        <v>756</v>
      </c>
      <c r="AI113" s="30"/>
      <c r="AJ113" s="32">
        <v>109</v>
      </c>
      <c r="AK113" s="32">
        <v>161</v>
      </c>
      <c r="AL113" s="30"/>
      <c r="AM113" s="30"/>
      <c r="AN113" s="32">
        <v>235</v>
      </c>
      <c r="AO113" s="32">
        <v>656</v>
      </c>
      <c r="AP113" s="70">
        <v>352</v>
      </c>
      <c r="AQ113" s="32">
        <v>488</v>
      </c>
      <c r="AR113" s="32">
        <v>207</v>
      </c>
      <c r="AS113" s="32">
        <v>394</v>
      </c>
      <c r="AT113" s="30"/>
      <c r="AU113" s="30"/>
      <c r="AV113" s="32">
        <v>263</v>
      </c>
      <c r="AW113" s="32">
        <v>434</v>
      </c>
      <c r="AX113" s="32">
        <v>421</v>
      </c>
      <c r="AY113" s="32">
        <v>850</v>
      </c>
      <c r="BA113" s="32">
        <v>128</v>
      </c>
      <c r="BB113" s="30"/>
      <c r="BC113" s="30"/>
      <c r="BD113" s="30"/>
      <c r="BE113" s="32">
        <v>232</v>
      </c>
      <c r="BF113" s="30"/>
      <c r="BG113" s="32">
        <v>274</v>
      </c>
      <c r="BH113" s="32">
        <v>274</v>
      </c>
      <c r="BI113" s="30"/>
    </row>
    <row r="114" spans="22:61" ht="15" hidden="1">
      <c r="V114" s="32">
        <v>362</v>
      </c>
      <c r="W114" s="32">
        <v>252</v>
      </c>
      <c r="X114" s="30"/>
      <c r="Y114" s="32">
        <v>276</v>
      </c>
      <c r="Z114" s="32">
        <v>277</v>
      </c>
      <c r="AA114" s="32">
        <v>410</v>
      </c>
      <c r="AB114" s="32">
        <v>172</v>
      </c>
      <c r="AC114" s="32">
        <v>176</v>
      </c>
      <c r="AD114" s="32">
        <v>129</v>
      </c>
      <c r="AE114" s="32">
        <v>119</v>
      </c>
      <c r="AF114" s="38">
        <v>409</v>
      </c>
      <c r="AG114" s="38">
        <v>228</v>
      </c>
      <c r="AH114" s="32">
        <v>757</v>
      </c>
      <c r="AI114" s="30"/>
      <c r="AJ114" s="32">
        <v>112</v>
      </c>
      <c r="AK114" s="32">
        <v>162</v>
      </c>
      <c r="AL114" s="30"/>
      <c r="AM114" s="30"/>
      <c r="AN114" s="32">
        <v>236</v>
      </c>
      <c r="AO114" s="32">
        <v>657</v>
      </c>
      <c r="AP114" s="70">
        <v>353</v>
      </c>
      <c r="AQ114" s="32">
        <v>489</v>
      </c>
      <c r="AR114" s="32">
        <v>208</v>
      </c>
      <c r="AS114" s="32">
        <v>395</v>
      </c>
      <c r="AT114" s="30"/>
      <c r="AU114" s="30"/>
      <c r="AV114" s="32">
        <v>274</v>
      </c>
      <c r="AW114" s="32">
        <v>435</v>
      </c>
      <c r="AX114" s="32">
        <v>422</v>
      </c>
      <c r="AY114" s="32">
        <v>851</v>
      </c>
      <c r="BA114" s="32">
        <v>138</v>
      </c>
      <c r="BB114" s="30"/>
      <c r="BC114" s="30"/>
      <c r="BD114" s="30"/>
      <c r="BE114" s="32">
        <v>233</v>
      </c>
      <c r="BF114" s="30"/>
      <c r="BG114" s="32">
        <v>275</v>
      </c>
      <c r="BH114" s="32">
        <v>275</v>
      </c>
      <c r="BI114" s="30"/>
    </row>
    <row r="115" spans="22:61" ht="15" hidden="1">
      <c r="V115" s="32">
        <v>371</v>
      </c>
      <c r="W115" s="32">
        <v>253</v>
      </c>
      <c r="X115" s="30"/>
      <c r="Y115" s="32">
        <v>278</v>
      </c>
      <c r="Z115" s="32">
        <v>278</v>
      </c>
      <c r="AA115" s="32">
        <v>412</v>
      </c>
      <c r="AB115" s="32">
        <v>173</v>
      </c>
      <c r="AC115" s="32">
        <v>177</v>
      </c>
      <c r="AD115" s="32">
        <v>130</v>
      </c>
      <c r="AE115" s="32">
        <v>122</v>
      </c>
      <c r="AF115" s="38">
        <v>410</v>
      </c>
      <c r="AG115" s="38">
        <v>229</v>
      </c>
      <c r="AH115" s="32">
        <v>762</v>
      </c>
      <c r="AI115" s="30"/>
      <c r="AJ115" s="32">
        <v>114</v>
      </c>
      <c r="AK115" s="32">
        <v>163</v>
      </c>
      <c r="AL115" s="30"/>
      <c r="AM115" s="30"/>
      <c r="AN115" s="32">
        <v>237</v>
      </c>
      <c r="AO115" s="32">
        <v>658</v>
      </c>
      <c r="AP115" s="70">
        <v>354</v>
      </c>
      <c r="AQ115" s="32">
        <v>490</v>
      </c>
      <c r="AR115" s="32">
        <v>209</v>
      </c>
      <c r="AS115" s="32">
        <v>396</v>
      </c>
      <c r="AT115" s="30"/>
      <c r="AU115" s="30"/>
      <c r="AV115" s="32">
        <v>275</v>
      </c>
      <c r="AW115" s="32">
        <v>450</v>
      </c>
      <c r="AX115" s="32">
        <v>423</v>
      </c>
      <c r="AY115" s="32">
        <v>852</v>
      </c>
      <c r="BA115" s="32">
        <v>139</v>
      </c>
      <c r="BB115" s="30"/>
      <c r="BC115" s="30"/>
      <c r="BD115" s="30"/>
      <c r="BE115" s="32">
        <v>234</v>
      </c>
      <c r="BF115" s="30"/>
      <c r="BG115" s="32">
        <v>276</v>
      </c>
      <c r="BH115" s="32">
        <v>276</v>
      </c>
      <c r="BI115" s="30"/>
    </row>
    <row r="116" spans="22:61" ht="15" hidden="1">
      <c r="V116" s="32">
        <v>372</v>
      </c>
      <c r="W116" s="32">
        <v>254</v>
      </c>
      <c r="X116" s="30"/>
      <c r="Y116" s="32">
        <v>282</v>
      </c>
      <c r="Z116" s="32">
        <v>279</v>
      </c>
      <c r="AA116" s="32">
        <v>414</v>
      </c>
      <c r="AB116" s="32">
        <v>174</v>
      </c>
      <c r="AC116" s="32">
        <v>178</v>
      </c>
      <c r="AD116" s="32">
        <v>133</v>
      </c>
      <c r="AE116" s="32">
        <v>124</v>
      </c>
      <c r="AF116" s="38">
        <v>413</v>
      </c>
      <c r="AG116" s="38">
        <v>230</v>
      </c>
      <c r="AH116" s="32">
        <v>787</v>
      </c>
      <c r="AI116" s="30"/>
      <c r="AJ116" s="32">
        <v>115</v>
      </c>
      <c r="AK116" s="32">
        <v>164</v>
      </c>
      <c r="AL116" s="30"/>
      <c r="AM116" s="30"/>
      <c r="AN116" s="32">
        <v>238</v>
      </c>
      <c r="AO116" s="32">
        <v>659</v>
      </c>
      <c r="AP116" s="70">
        <v>355</v>
      </c>
      <c r="AQ116" s="32">
        <v>491</v>
      </c>
      <c r="AR116" s="32">
        <v>210</v>
      </c>
      <c r="AS116" s="32">
        <v>399</v>
      </c>
      <c r="AT116" s="30"/>
      <c r="AU116" s="30"/>
      <c r="AV116" s="32">
        <v>275</v>
      </c>
      <c r="AW116" s="32">
        <v>451</v>
      </c>
      <c r="AX116" s="32">
        <v>424</v>
      </c>
      <c r="AY116" s="32">
        <v>853</v>
      </c>
      <c r="BA116" s="32">
        <v>140</v>
      </c>
      <c r="BB116" s="30"/>
      <c r="BC116" s="30"/>
      <c r="BD116" s="30"/>
      <c r="BE116" s="32">
        <v>235</v>
      </c>
      <c r="BF116" s="30"/>
      <c r="BG116" s="32">
        <v>277</v>
      </c>
      <c r="BH116" s="32">
        <v>277</v>
      </c>
      <c r="BI116" s="30"/>
    </row>
    <row r="117" spans="22:61" ht="15" hidden="1">
      <c r="V117" s="32">
        <v>373</v>
      </c>
      <c r="W117" s="32">
        <v>255</v>
      </c>
      <c r="X117" s="30"/>
      <c r="Y117" s="32">
        <v>318</v>
      </c>
      <c r="Z117" s="32">
        <v>283</v>
      </c>
      <c r="AA117" s="32">
        <v>416</v>
      </c>
      <c r="AB117" s="32">
        <v>175</v>
      </c>
      <c r="AC117" s="32">
        <v>179</v>
      </c>
      <c r="AD117" s="32">
        <v>134</v>
      </c>
      <c r="AE117" s="32">
        <v>125</v>
      </c>
      <c r="AF117" s="38">
        <v>420</v>
      </c>
      <c r="AG117" s="38">
        <v>231</v>
      </c>
      <c r="AH117" s="32">
        <v>789</v>
      </c>
      <c r="AI117" s="30"/>
      <c r="AJ117" s="32">
        <v>116</v>
      </c>
      <c r="AK117" s="32">
        <v>165</v>
      </c>
      <c r="AL117" s="30"/>
      <c r="AM117" s="30"/>
      <c r="AN117" s="32">
        <v>239</v>
      </c>
      <c r="AO117" s="32">
        <v>660</v>
      </c>
      <c r="AP117" s="70">
        <v>356</v>
      </c>
      <c r="AQ117" s="32">
        <v>492</v>
      </c>
      <c r="AR117" s="32">
        <v>211</v>
      </c>
      <c r="AS117" s="32">
        <v>453</v>
      </c>
      <c r="AT117" s="30"/>
      <c r="AU117" s="30"/>
      <c r="AV117" s="32">
        <v>276</v>
      </c>
      <c r="AW117" s="32">
        <v>452</v>
      </c>
      <c r="AX117" s="32">
        <v>425</v>
      </c>
      <c r="AY117" s="32">
        <v>854</v>
      </c>
      <c r="BA117" s="32">
        <v>146</v>
      </c>
      <c r="BB117" s="30"/>
      <c r="BC117" s="30"/>
      <c r="BD117" s="30"/>
      <c r="BE117" s="32">
        <v>236</v>
      </c>
      <c r="BF117" s="30"/>
      <c r="BG117" s="32">
        <v>278</v>
      </c>
      <c r="BH117" s="32">
        <v>278</v>
      </c>
      <c r="BI117" s="30"/>
    </row>
    <row r="118" spans="22:61" ht="15" hidden="1">
      <c r="V118" s="32">
        <v>374</v>
      </c>
      <c r="W118" s="32">
        <v>256</v>
      </c>
      <c r="X118" s="30"/>
      <c r="Y118" s="32">
        <v>319</v>
      </c>
      <c r="Z118" s="32">
        <v>286</v>
      </c>
      <c r="AA118" s="32">
        <v>420</v>
      </c>
      <c r="AB118" s="32">
        <v>176</v>
      </c>
      <c r="AC118" s="32">
        <v>180</v>
      </c>
      <c r="AD118" s="32">
        <v>135</v>
      </c>
      <c r="AE118" s="32">
        <v>126</v>
      </c>
      <c r="AF118" s="38">
        <v>424</v>
      </c>
      <c r="AG118" s="38">
        <v>235</v>
      </c>
      <c r="AH118" s="32">
        <v>795</v>
      </c>
      <c r="AI118" s="30"/>
      <c r="AJ118" s="32">
        <v>117</v>
      </c>
      <c r="AK118" s="32">
        <v>166</v>
      </c>
      <c r="AL118" s="30"/>
      <c r="AM118" s="30"/>
      <c r="AN118" s="32">
        <v>240</v>
      </c>
      <c r="AO118" s="32">
        <v>661</v>
      </c>
      <c r="AP118" s="70">
        <v>357</v>
      </c>
      <c r="AQ118" s="32">
        <v>493</v>
      </c>
      <c r="AR118" s="32">
        <v>212</v>
      </c>
      <c r="AS118" s="32">
        <v>454</v>
      </c>
      <c r="AT118" s="30"/>
      <c r="AU118" s="30"/>
      <c r="AV118" s="32">
        <v>277</v>
      </c>
      <c r="AW118" s="32">
        <v>453</v>
      </c>
      <c r="AX118" s="32">
        <v>427</v>
      </c>
      <c r="AY118" s="32">
        <v>855</v>
      </c>
      <c r="BA118" s="32">
        <v>147</v>
      </c>
      <c r="BB118" s="30"/>
      <c r="BC118" s="30"/>
      <c r="BD118" s="30"/>
      <c r="BE118" s="32">
        <v>237</v>
      </c>
      <c r="BF118" s="30"/>
      <c r="BG118" s="32">
        <v>280</v>
      </c>
      <c r="BH118" s="32">
        <v>280</v>
      </c>
      <c r="BI118" s="30"/>
    </row>
    <row r="119" spans="22:61" ht="15" hidden="1">
      <c r="V119" s="32">
        <v>375</v>
      </c>
      <c r="W119" s="32">
        <v>258</v>
      </c>
      <c r="X119" s="30"/>
      <c r="Y119" s="32">
        <v>320</v>
      </c>
      <c r="Z119" s="32">
        <v>288</v>
      </c>
      <c r="AA119" s="32">
        <v>422</v>
      </c>
      <c r="AB119" s="32">
        <v>177</v>
      </c>
      <c r="AC119" s="32">
        <v>181</v>
      </c>
      <c r="AD119" s="32">
        <v>136</v>
      </c>
      <c r="AE119" s="32">
        <v>127</v>
      </c>
      <c r="AF119" s="38">
        <v>431</v>
      </c>
      <c r="AG119" s="38">
        <v>236</v>
      </c>
      <c r="AH119" s="32">
        <v>796</v>
      </c>
      <c r="AI119" s="30"/>
      <c r="AJ119" s="32">
        <v>119</v>
      </c>
      <c r="AK119" s="32">
        <v>167</v>
      </c>
      <c r="AL119" s="30"/>
      <c r="AM119" s="30"/>
      <c r="AN119" s="32">
        <v>241</v>
      </c>
      <c r="AO119" s="32">
        <v>662</v>
      </c>
      <c r="AP119" s="70">
        <v>358</v>
      </c>
      <c r="AQ119" s="32">
        <v>494</v>
      </c>
      <c r="AR119" s="32">
        <v>213</v>
      </c>
      <c r="AS119" s="32">
        <v>476</v>
      </c>
      <c r="AT119" s="30"/>
      <c r="AU119" s="30"/>
      <c r="AV119" s="32">
        <v>291</v>
      </c>
      <c r="AW119" s="32">
        <v>454</v>
      </c>
      <c r="AX119" s="32">
        <v>428</v>
      </c>
      <c r="AY119" s="32">
        <v>856</v>
      </c>
      <c r="BA119" s="32">
        <v>148</v>
      </c>
      <c r="BB119" s="30"/>
      <c r="BC119" s="30"/>
      <c r="BD119" s="30"/>
      <c r="BE119" s="32">
        <v>238</v>
      </c>
      <c r="BF119" s="30"/>
      <c r="BG119" s="32">
        <v>281</v>
      </c>
      <c r="BH119" s="32">
        <v>281</v>
      </c>
      <c r="BI119" s="30"/>
    </row>
    <row r="120" spans="22:61" ht="15" hidden="1">
      <c r="V120" s="32">
        <v>376</v>
      </c>
      <c r="W120" s="32">
        <v>259</v>
      </c>
      <c r="X120" s="30"/>
      <c r="Y120" s="32">
        <v>334</v>
      </c>
      <c r="Z120" s="32">
        <v>290</v>
      </c>
      <c r="AA120" s="32">
        <v>424</v>
      </c>
      <c r="AB120" s="32">
        <v>178</v>
      </c>
      <c r="AC120" s="32">
        <v>182</v>
      </c>
      <c r="AD120" s="32">
        <v>137</v>
      </c>
      <c r="AE120" s="32">
        <v>136</v>
      </c>
      <c r="AF120" s="38">
        <v>433</v>
      </c>
      <c r="AG120" s="38">
        <v>237</v>
      </c>
      <c r="AH120" s="32">
        <v>797</v>
      </c>
      <c r="AI120" s="30"/>
      <c r="AJ120" s="32">
        <v>120</v>
      </c>
      <c r="AK120" s="32">
        <v>168</v>
      </c>
      <c r="AL120" s="30"/>
      <c r="AM120" s="30"/>
      <c r="AN120" s="32">
        <v>242</v>
      </c>
      <c r="AO120" s="32">
        <v>706</v>
      </c>
      <c r="AP120" s="70">
        <v>359</v>
      </c>
      <c r="AQ120" s="32">
        <v>495</v>
      </c>
      <c r="AR120" s="32">
        <v>214</v>
      </c>
      <c r="AS120" s="32">
        <v>497</v>
      </c>
      <c r="AT120" s="30"/>
      <c r="AU120" s="30"/>
      <c r="AV120" s="32">
        <v>293</v>
      </c>
      <c r="AW120" s="32">
        <v>455</v>
      </c>
      <c r="AX120" s="32">
        <v>429</v>
      </c>
      <c r="AY120" s="32">
        <v>857</v>
      </c>
      <c r="BA120" s="32">
        <v>152</v>
      </c>
      <c r="BB120" s="30"/>
      <c r="BC120" s="30"/>
      <c r="BD120" s="30"/>
      <c r="BE120" s="32">
        <v>239</v>
      </c>
      <c r="BF120" s="30"/>
      <c r="BG120" s="32">
        <v>282</v>
      </c>
      <c r="BH120" s="32">
        <v>282</v>
      </c>
      <c r="BI120" s="30"/>
    </row>
    <row r="121" spans="22:61" ht="15" hidden="1">
      <c r="V121" s="32">
        <v>377</v>
      </c>
      <c r="W121" s="32">
        <v>260</v>
      </c>
      <c r="X121" s="30"/>
      <c r="Y121" s="32">
        <v>339</v>
      </c>
      <c r="Z121" s="32">
        <v>305</v>
      </c>
      <c r="AA121" s="32">
        <v>426</v>
      </c>
      <c r="AB121" s="32">
        <v>179</v>
      </c>
      <c r="AC121" s="32">
        <v>184</v>
      </c>
      <c r="AD121" s="32">
        <v>138</v>
      </c>
      <c r="AE121" s="32">
        <v>139</v>
      </c>
      <c r="AF121" s="38">
        <v>434</v>
      </c>
      <c r="AG121" s="38">
        <v>238</v>
      </c>
      <c r="AH121" s="32">
        <v>800</v>
      </c>
      <c r="AI121" s="30"/>
      <c r="AJ121" s="32">
        <v>121</v>
      </c>
      <c r="AK121" s="32">
        <v>169</v>
      </c>
      <c r="AL121" s="30"/>
      <c r="AM121" s="30"/>
      <c r="AN121" s="32">
        <v>243</v>
      </c>
      <c r="AO121" s="32">
        <v>709</v>
      </c>
      <c r="AP121" s="70">
        <v>360</v>
      </c>
      <c r="AQ121" s="32">
        <v>496</v>
      </c>
      <c r="AR121" s="32">
        <v>215</v>
      </c>
      <c r="AS121" s="32">
        <v>498</v>
      </c>
      <c r="AT121" s="30"/>
      <c r="AU121" s="30"/>
      <c r="AV121" s="32">
        <v>298</v>
      </c>
      <c r="AW121" s="32">
        <v>456</v>
      </c>
      <c r="AX121" s="32">
        <v>430</v>
      </c>
      <c r="AY121" s="32">
        <v>858</v>
      </c>
      <c r="BA121" s="32">
        <v>156</v>
      </c>
      <c r="BB121" s="30"/>
      <c r="BC121" s="30"/>
      <c r="BD121" s="30"/>
      <c r="BE121" s="32">
        <v>240</v>
      </c>
      <c r="BF121" s="30"/>
      <c r="BG121" s="32">
        <v>283</v>
      </c>
      <c r="BH121" s="32">
        <v>283</v>
      </c>
      <c r="BI121" s="30"/>
    </row>
    <row r="122" spans="22:61" ht="15" hidden="1">
      <c r="V122" s="32">
        <v>379</v>
      </c>
      <c r="W122" s="32">
        <v>264</v>
      </c>
      <c r="X122" s="30"/>
      <c r="Y122" s="32">
        <v>340</v>
      </c>
      <c r="Z122" s="32">
        <v>306</v>
      </c>
      <c r="AA122" s="32">
        <v>427</v>
      </c>
      <c r="AB122" s="32">
        <v>180</v>
      </c>
      <c r="AC122" s="32">
        <v>186</v>
      </c>
      <c r="AD122" s="32">
        <v>139</v>
      </c>
      <c r="AE122" s="32">
        <v>140</v>
      </c>
      <c r="AF122" s="38">
        <v>435</v>
      </c>
      <c r="AG122" s="38">
        <v>239</v>
      </c>
      <c r="AH122" s="32">
        <v>801</v>
      </c>
      <c r="AI122" s="30"/>
      <c r="AJ122" s="32">
        <v>122</v>
      </c>
      <c r="AK122" s="32">
        <v>170</v>
      </c>
      <c r="AL122" s="30"/>
      <c r="AM122" s="30"/>
      <c r="AN122" s="32">
        <v>244</v>
      </c>
      <c r="AO122" s="32">
        <v>710</v>
      </c>
      <c r="AP122" s="70">
        <v>361</v>
      </c>
      <c r="AQ122" s="32">
        <v>497</v>
      </c>
      <c r="AR122" s="32">
        <v>216</v>
      </c>
      <c r="AS122" s="32">
        <v>499</v>
      </c>
      <c r="AT122" s="30"/>
      <c r="AU122" s="30"/>
      <c r="AV122" s="32">
        <v>299</v>
      </c>
      <c r="AW122" s="32">
        <v>468</v>
      </c>
      <c r="AX122" s="32">
        <v>431</v>
      </c>
      <c r="AY122" s="32">
        <v>859</v>
      </c>
      <c r="BA122" s="32">
        <v>158</v>
      </c>
      <c r="BB122" s="30"/>
      <c r="BC122" s="30"/>
      <c r="BD122" s="30"/>
      <c r="BE122" s="32">
        <v>241</v>
      </c>
      <c r="BF122" s="30"/>
      <c r="BG122" s="32">
        <v>284</v>
      </c>
      <c r="BH122" s="32">
        <v>284</v>
      </c>
      <c r="BI122" s="30"/>
    </row>
    <row r="123" spans="22:61" ht="15" hidden="1">
      <c r="V123" s="32">
        <v>381</v>
      </c>
      <c r="W123" s="32">
        <v>267</v>
      </c>
      <c r="X123" s="30"/>
      <c r="Y123" s="32">
        <v>341</v>
      </c>
      <c r="Z123" s="32">
        <v>308</v>
      </c>
      <c r="AA123" s="32">
        <v>429</v>
      </c>
      <c r="AB123" s="32">
        <v>182</v>
      </c>
      <c r="AC123" s="32">
        <v>190</v>
      </c>
      <c r="AD123" s="32">
        <v>140</v>
      </c>
      <c r="AE123" s="32">
        <v>141</v>
      </c>
      <c r="AF123" s="38">
        <v>436</v>
      </c>
      <c r="AG123" s="38">
        <v>247</v>
      </c>
      <c r="AH123" s="32">
        <v>802</v>
      </c>
      <c r="AI123" s="30"/>
      <c r="AJ123" s="32">
        <v>123</v>
      </c>
      <c r="AK123" s="32">
        <v>171</v>
      </c>
      <c r="AL123" s="30"/>
      <c r="AM123" s="30"/>
      <c r="AN123" s="32">
        <v>245</v>
      </c>
      <c r="AO123" s="32">
        <v>711</v>
      </c>
      <c r="AP123" s="70">
        <v>362</v>
      </c>
      <c r="AQ123" s="32">
        <v>498</v>
      </c>
      <c r="AR123" s="32">
        <v>217</v>
      </c>
      <c r="AS123" s="32">
        <v>500</v>
      </c>
      <c r="AT123" s="30"/>
      <c r="AU123" s="30"/>
      <c r="AV123" s="32">
        <v>300</v>
      </c>
      <c r="AW123" s="32">
        <v>469</v>
      </c>
      <c r="AX123" s="32">
        <v>432</v>
      </c>
      <c r="AY123" s="32">
        <v>860</v>
      </c>
      <c r="BA123" s="32">
        <v>163</v>
      </c>
      <c r="BB123" s="30"/>
      <c r="BC123" s="30"/>
      <c r="BD123" s="30"/>
      <c r="BE123" s="32">
        <v>242</v>
      </c>
      <c r="BF123" s="30"/>
      <c r="BG123" s="32">
        <v>285</v>
      </c>
      <c r="BH123" s="32">
        <v>285</v>
      </c>
      <c r="BI123" s="30"/>
    </row>
    <row r="124" spans="22:61" ht="15" hidden="1">
      <c r="V124" s="32">
        <v>387</v>
      </c>
      <c r="W124" s="32">
        <v>268</v>
      </c>
      <c r="X124" s="30"/>
      <c r="Y124" s="32">
        <v>342</v>
      </c>
      <c r="Z124" s="32">
        <v>309</v>
      </c>
      <c r="AA124" s="32">
        <v>434</v>
      </c>
      <c r="AB124" s="32">
        <v>183</v>
      </c>
      <c r="AC124" s="32">
        <v>191</v>
      </c>
      <c r="AD124" s="32">
        <v>141</v>
      </c>
      <c r="AE124" s="32">
        <v>142</v>
      </c>
      <c r="AF124" s="38">
        <v>437</v>
      </c>
      <c r="AG124" s="38">
        <v>248</v>
      </c>
      <c r="AH124" s="32">
        <v>803</v>
      </c>
      <c r="AI124" s="30"/>
      <c r="AJ124" s="32">
        <v>124</v>
      </c>
      <c r="AK124" s="32">
        <v>172</v>
      </c>
      <c r="AL124" s="30"/>
      <c r="AM124" s="30"/>
      <c r="AN124" s="32">
        <v>246</v>
      </c>
      <c r="AO124" s="32">
        <v>712</v>
      </c>
      <c r="AP124" s="70">
        <v>363</v>
      </c>
      <c r="AQ124" s="32">
        <v>499</v>
      </c>
      <c r="AR124" s="32">
        <v>218</v>
      </c>
      <c r="AS124" s="32">
        <v>501</v>
      </c>
      <c r="AT124" s="30"/>
      <c r="AU124" s="30"/>
      <c r="AV124" s="32">
        <v>323</v>
      </c>
      <c r="AW124" s="32">
        <v>470</v>
      </c>
      <c r="AX124" s="32">
        <v>433</v>
      </c>
      <c r="AY124" s="32">
        <v>861</v>
      </c>
      <c r="BA124" s="32">
        <v>164</v>
      </c>
      <c r="BB124" s="30"/>
      <c r="BC124" s="30"/>
      <c r="BD124" s="30"/>
      <c r="BE124" s="32">
        <v>243</v>
      </c>
      <c r="BF124" s="30"/>
      <c r="BG124" s="32">
        <v>286</v>
      </c>
      <c r="BH124" s="32">
        <v>286</v>
      </c>
      <c r="BI124" s="30"/>
    </row>
    <row r="125" spans="22:61" ht="15" hidden="1">
      <c r="V125" s="32">
        <v>401</v>
      </c>
      <c r="W125" s="32">
        <v>269</v>
      </c>
      <c r="X125" s="30"/>
      <c r="Y125" s="32">
        <v>344</v>
      </c>
      <c r="Z125" s="32">
        <v>310</v>
      </c>
      <c r="AA125" s="32">
        <v>435</v>
      </c>
      <c r="AB125" s="32">
        <v>184</v>
      </c>
      <c r="AC125" s="32">
        <v>192</v>
      </c>
      <c r="AD125" s="32">
        <v>142</v>
      </c>
      <c r="AE125" s="32">
        <v>143</v>
      </c>
      <c r="AF125" s="38">
        <v>438</v>
      </c>
      <c r="AG125" s="38">
        <v>259</v>
      </c>
      <c r="AH125" s="32">
        <v>804</v>
      </c>
      <c r="AI125" s="30"/>
      <c r="AJ125" s="32">
        <v>125</v>
      </c>
      <c r="AK125" s="32">
        <v>181</v>
      </c>
      <c r="AL125" s="30"/>
      <c r="AM125" s="30"/>
      <c r="AN125" s="32">
        <v>247</v>
      </c>
      <c r="AO125" s="32">
        <v>713</v>
      </c>
      <c r="AP125" s="70">
        <v>364</v>
      </c>
      <c r="AQ125" s="32">
        <v>500</v>
      </c>
      <c r="AR125" s="32">
        <v>219</v>
      </c>
      <c r="AS125" s="32">
        <v>502</v>
      </c>
      <c r="AT125" s="30"/>
      <c r="AU125" s="30"/>
      <c r="AV125" s="32">
        <v>334</v>
      </c>
      <c r="AW125" s="32">
        <v>471</v>
      </c>
      <c r="AX125" s="32">
        <v>434</v>
      </c>
      <c r="AY125" s="32">
        <v>862</v>
      </c>
      <c r="BA125" s="32">
        <v>165</v>
      </c>
      <c r="BB125" s="30"/>
      <c r="BC125" s="30"/>
      <c r="BD125" s="30"/>
      <c r="BE125" s="32">
        <v>244</v>
      </c>
      <c r="BF125" s="30"/>
      <c r="BG125" s="32">
        <v>287</v>
      </c>
      <c r="BH125" s="32">
        <v>287</v>
      </c>
      <c r="BI125" s="30"/>
    </row>
    <row r="126" spans="22:61" ht="15" hidden="1">
      <c r="V126" s="32">
        <v>402</v>
      </c>
      <c r="W126" s="32">
        <v>292</v>
      </c>
      <c r="X126" s="30"/>
      <c r="Y126" s="32">
        <v>345</v>
      </c>
      <c r="Z126" s="32">
        <v>311</v>
      </c>
      <c r="AA126" s="32">
        <v>438</v>
      </c>
      <c r="AB126" s="32">
        <v>185</v>
      </c>
      <c r="AC126" s="32">
        <v>193</v>
      </c>
      <c r="AD126" s="32">
        <v>143</v>
      </c>
      <c r="AE126" s="32">
        <v>144</v>
      </c>
      <c r="AF126" s="38">
        <v>439</v>
      </c>
      <c r="AG126" s="38">
        <v>260</v>
      </c>
      <c r="AH126" s="32">
        <v>806</v>
      </c>
      <c r="AI126" s="30"/>
      <c r="AJ126" s="32">
        <v>126</v>
      </c>
      <c r="AK126" s="32">
        <v>182</v>
      </c>
      <c r="AL126" s="30"/>
      <c r="AM126" s="30"/>
      <c r="AN126" s="32">
        <v>248</v>
      </c>
      <c r="AO126" s="32">
        <v>714</v>
      </c>
      <c r="AP126" s="70">
        <v>365</v>
      </c>
      <c r="AQ126" s="32">
        <v>501</v>
      </c>
      <c r="AR126" s="32">
        <v>220</v>
      </c>
      <c r="AS126" s="32">
        <v>504</v>
      </c>
      <c r="AT126" s="30"/>
      <c r="AU126" s="30"/>
      <c r="AV126" s="32">
        <v>335</v>
      </c>
      <c r="AW126" s="32">
        <v>472</v>
      </c>
      <c r="AX126" s="32">
        <v>435</v>
      </c>
      <c r="AY126" s="32">
        <v>863</v>
      </c>
      <c r="BA126" s="32">
        <v>167</v>
      </c>
      <c r="BB126" s="30"/>
      <c r="BC126" s="30"/>
      <c r="BD126" s="30"/>
      <c r="BE126" s="32">
        <v>245</v>
      </c>
      <c r="BF126" s="30"/>
      <c r="BG126" s="32">
        <v>288</v>
      </c>
      <c r="BH126" s="32">
        <v>288</v>
      </c>
      <c r="BI126" s="30"/>
    </row>
    <row r="127" spans="22:61" ht="15" hidden="1">
      <c r="V127" s="32">
        <v>403</v>
      </c>
      <c r="W127" s="32">
        <v>293</v>
      </c>
      <c r="X127" s="30"/>
      <c r="Y127" s="32">
        <v>346</v>
      </c>
      <c r="Z127" s="32">
        <v>318</v>
      </c>
      <c r="AA127" s="32">
        <v>440</v>
      </c>
      <c r="AB127" s="32">
        <v>186</v>
      </c>
      <c r="AC127" s="32">
        <v>194</v>
      </c>
      <c r="AD127" s="32">
        <v>144</v>
      </c>
      <c r="AE127" s="32">
        <v>147</v>
      </c>
      <c r="AF127" s="38">
        <v>440</v>
      </c>
      <c r="AG127" s="38">
        <v>261</v>
      </c>
      <c r="AH127" s="32">
        <v>818</v>
      </c>
      <c r="AI127" s="30"/>
      <c r="AJ127" s="32">
        <v>127</v>
      </c>
      <c r="AK127" s="32">
        <v>185</v>
      </c>
      <c r="AL127" s="30"/>
      <c r="AM127" s="30"/>
      <c r="AN127" s="32">
        <v>249</v>
      </c>
      <c r="AO127" s="32">
        <v>718</v>
      </c>
      <c r="AP127" s="70">
        <v>366</v>
      </c>
      <c r="AQ127" s="32">
        <v>502</v>
      </c>
      <c r="AR127" s="32">
        <v>221</v>
      </c>
      <c r="AS127" s="32">
        <v>504</v>
      </c>
      <c r="AT127" s="30"/>
      <c r="AU127" s="30"/>
      <c r="AV127" s="32">
        <v>337</v>
      </c>
      <c r="AW127" s="32">
        <v>473</v>
      </c>
      <c r="AX127" s="32">
        <v>436</v>
      </c>
      <c r="AY127" s="32">
        <v>864</v>
      </c>
      <c r="BA127" s="32">
        <v>168</v>
      </c>
      <c r="BB127" s="30"/>
      <c r="BC127" s="30"/>
      <c r="BD127" s="30"/>
      <c r="BE127" s="32">
        <v>246</v>
      </c>
      <c r="BF127" s="30"/>
      <c r="BG127" s="32">
        <v>320</v>
      </c>
      <c r="BH127" s="32">
        <v>320</v>
      </c>
      <c r="BI127" s="30"/>
    </row>
    <row r="128" spans="22:61" ht="15" hidden="1">
      <c r="V128" s="32">
        <v>404</v>
      </c>
      <c r="W128" s="32">
        <v>294</v>
      </c>
      <c r="X128" s="30"/>
      <c r="Y128" s="32">
        <v>347</v>
      </c>
      <c r="Z128" s="32">
        <v>321</v>
      </c>
      <c r="AA128" s="32">
        <v>442</v>
      </c>
      <c r="AB128" s="32">
        <v>187</v>
      </c>
      <c r="AC128" s="32">
        <v>195</v>
      </c>
      <c r="AD128" s="32">
        <v>145</v>
      </c>
      <c r="AE128" s="32">
        <v>151</v>
      </c>
      <c r="AF128" s="38">
        <v>441</v>
      </c>
      <c r="AG128" s="38">
        <v>296</v>
      </c>
      <c r="AH128" s="32">
        <v>852</v>
      </c>
      <c r="AI128" s="30"/>
      <c r="AJ128" s="32">
        <v>128</v>
      </c>
      <c r="AK128" s="32">
        <v>186</v>
      </c>
      <c r="AL128" s="30"/>
      <c r="AM128" s="30"/>
      <c r="AN128" s="32">
        <v>250</v>
      </c>
      <c r="AO128" s="32">
        <v>722</v>
      </c>
      <c r="AP128" s="70">
        <v>367</v>
      </c>
      <c r="AQ128" s="32">
        <v>503</v>
      </c>
      <c r="AR128" s="32">
        <v>222</v>
      </c>
      <c r="AS128" s="32">
        <v>505</v>
      </c>
      <c r="AT128" s="30"/>
      <c r="AU128" s="30"/>
      <c r="AV128" s="32">
        <v>338</v>
      </c>
      <c r="AW128" s="32">
        <v>474</v>
      </c>
      <c r="AX128" s="32">
        <v>437</v>
      </c>
      <c r="AY128" s="32">
        <v>865</v>
      </c>
      <c r="BA128" s="32">
        <v>169</v>
      </c>
      <c r="BB128" s="30"/>
      <c r="BC128" s="30"/>
      <c r="BD128" s="30"/>
      <c r="BE128" s="32">
        <v>247</v>
      </c>
      <c r="BF128" s="30"/>
      <c r="BG128" s="32">
        <v>321</v>
      </c>
      <c r="BH128" s="32">
        <v>321</v>
      </c>
      <c r="BI128" s="30"/>
    </row>
    <row r="129" spans="22:61" ht="15" hidden="1">
      <c r="V129" s="32">
        <v>405</v>
      </c>
      <c r="W129" s="32">
        <v>333</v>
      </c>
      <c r="X129" s="30"/>
      <c r="Y129" s="32">
        <v>350</v>
      </c>
      <c r="Z129" s="32">
        <v>324</v>
      </c>
      <c r="AA129" s="32">
        <v>443</v>
      </c>
      <c r="AB129" s="32">
        <v>188</v>
      </c>
      <c r="AC129" s="32">
        <v>196</v>
      </c>
      <c r="AD129" s="32">
        <v>147</v>
      </c>
      <c r="AE129" s="32">
        <v>152</v>
      </c>
      <c r="AF129" s="38">
        <v>457</v>
      </c>
      <c r="AG129" s="38">
        <v>297</v>
      </c>
      <c r="AH129" s="32">
        <v>853</v>
      </c>
      <c r="AI129" s="30"/>
      <c r="AJ129" s="32">
        <v>129</v>
      </c>
      <c r="AK129" s="32">
        <v>187</v>
      </c>
      <c r="AL129" s="30"/>
      <c r="AM129" s="30"/>
      <c r="AN129" s="32">
        <v>251</v>
      </c>
      <c r="AO129" s="32">
        <v>728</v>
      </c>
      <c r="AP129" s="70">
        <v>368</v>
      </c>
      <c r="AQ129" s="32">
        <v>504</v>
      </c>
      <c r="AR129" s="32">
        <v>223</v>
      </c>
      <c r="AS129" s="32">
        <v>505</v>
      </c>
      <c r="AT129" s="30"/>
      <c r="AU129" s="30"/>
      <c r="AV129" s="32">
        <v>339</v>
      </c>
      <c r="AW129" s="32">
        <v>475</v>
      </c>
      <c r="AX129" s="32">
        <v>438</v>
      </c>
      <c r="AY129" s="32">
        <v>866</v>
      </c>
      <c r="BA129" s="32">
        <v>170</v>
      </c>
      <c r="BB129" s="30"/>
      <c r="BC129" s="30"/>
      <c r="BD129" s="30"/>
      <c r="BE129" s="32">
        <v>248</v>
      </c>
      <c r="BF129" s="30"/>
      <c r="BG129" s="32">
        <v>322</v>
      </c>
      <c r="BH129" s="32">
        <v>322</v>
      </c>
      <c r="BI129" s="30"/>
    </row>
    <row r="130" spans="22:61" ht="15" hidden="1">
      <c r="V130" s="32">
        <v>415</v>
      </c>
      <c r="W130" s="32">
        <v>374</v>
      </c>
      <c r="X130" s="30"/>
      <c r="Y130" s="32">
        <v>350</v>
      </c>
      <c r="Z130" s="32">
        <v>337</v>
      </c>
      <c r="AA130" s="32">
        <v>444</v>
      </c>
      <c r="AB130" s="32">
        <v>189</v>
      </c>
      <c r="AC130" s="32">
        <v>197</v>
      </c>
      <c r="AD130" s="32">
        <v>148</v>
      </c>
      <c r="AE130" s="32">
        <v>153</v>
      </c>
      <c r="AF130" s="38">
        <v>459</v>
      </c>
      <c r="AG130" s="38">
        <v>298</v>
      </c>
      <c r="AH130" s="32">
        <v>862</v>
      </c>
      <c r="AI130" s="30"/>
      <c r="AJ130" s="32">
        <v>130</v>
      </c>
      <c r="AK130" s="32">
        <v>188</v>
      </c>
      <c r="AL130" s="30"/>
      <c r="AM130" s="30"/>
      <c r="AN130" s="32">
        <v>1092</v>
      </c>
      <c r="AO130" s="32">
        <v>735</v>
      </c>
      <c r="AP130" s="70">
        <v>369</v>
      </c>
      <c r="AQ130" s="32">
        <v>505</v>
      </c>
      <c r="AR130" s="32">
        <v>224</v>
      </c>
      <c r="AS130" s="32">
        <v>505</v>
      </c>
      <c r="AT130" s="30"/>
      <c r="AU130" s="30"/>
      <c r="AV130" s="32">
        <v>340</v>
      </c>
      <c r="AW130" s="32">
        <v>476</v>
      </c>
      <c r="AX130" s="32">
        <v>439</v>
      </c>
      <c r="AY130" s="32">
        <v>867</v>
      </c>
      <c r="BA130" s="32">
        <v>172</v>
      </c>
      <c r="BB130" s="30"/>
      <c r="BC130" s="30"/>
      <c r="BD130" s="30"/>
      <c r="BE130" s="32">
        <v>249</v>
      </c>
      <c r="BF130" s="30"/>
      <c r="BG130" s="32">
        <v>323</v>
      </c>
      <c r="BH130" s="32">
        <v>323</v>
      </c>
      <c r="BI130" s="30"/>
    </row>
    <row r="131" spans="22:61" ht="15" hidden="1">
      <c r="V131" s="32">
        <v>426</v>
      </c>
      <c r="W131" s="32">
        <v>375</v>
      </c>
      <c r="X131" s="30"/>
      <c r="Y131" s="32">
        <v>351</v>
      </c>
      <c r="Z131" s="32">
        <v>339</v>
      </c>
      <c r="AA131" s="32">
        <v>456</v>
      </c>
      <c r="AB131" s="32">
        <v>190</v>
      </c>
      <c r="AC131" s="32">
        <v>199</v>
      </c>
      <c r="AD131" s="32">
        <v>149</v>
      </c>
      <c r="AE131" s="32">
        <v>154</v>
      </c>
      <c r="AF131" s="38">
        <v>461</v>
      </c>
      <c r="AG131" s="38">
        <v>299</v>
      </c>
      <c r="AH131" s="32">
        <v>864</v>
      </c>
      <c r="AI131" s="30"/>
      <c r="AJ131" s="32">
        <v>131</v>
      </c>
      <c r="AK131" s="32">
        <v>189</v>
      </c>
      <c r="AL131" s="30"/>
      <c r="AM131" s="30"/>
      <c r="AN131" s="32">
        <v>1093</v>
      </c>
      <c r="AO131" s="32">
        <v>736</v>
      </c>
      <c r="AP131" s="70">
        <v>370</v>
      </c>
      <c r="AQ131" s="32">
        <v>506</v>
      </c>
      <c r="AR131" s="32">
        <v>225</v>
      </c>
      <c r="AS131" s="32">
        <v>506</v>
      </c>
      <c r="AT131" s="30"/>
      <c r="AU131" s="30"/>
      <c r="AV131" s="32">
        <v>341</v>
      </c>
      <c r="AW131" s="32">
        <v>477</v>
      </c>
      <c r="AX131" s="32">
        <v>440</v>
      </c>
      <c r="AY131" s="32">
        <v>868</v>
      </c>
      <c r="BA131" s="32">
        <v>173</v>
      </c>
      <c r="BB131" s="30"/>
      <c r="BC131" s="30"/>
      <c r="BD131" s="30"/>
      <c r="BE131" s="32">
        <v>250</v>
      </c>
      <c r="BF131" s="30"/>
      <c r="BG131" s="32">
        <v>324</v>
      </c>
      <c r="BH131" s="32">
        <v>324</v>
      </c>
      <c r="BI131" s="30"/>
    </row>
    <row r="132" spans="22:61" ht="15" hidden="1">
      <c r="V132" s="32">
        <v>427</v>
      </c>
      <c r="W132" s="32">
        <v>376</v>
      </c>
      <c r="X132" s="30"/>
      <c r="Y132" s="32">
        <v>351</v>
      </c>
      <c r="Z132" s="32">
        <v>340</v>
      </c>
      <c r="AA132" s="32">
        <v>458</v>
      </c>
      <c r="AB132" s="32">
        <v>191</v>
      </c>
      <c r="AC132" s="32">
        <v>200</v>
      </c>
      <c r="AD132" s="32">
        <v>150</v>
      </c>
      <c r="AE132" s="32">
        <v>155</v>
      </c>
      <c r="AF132" s="38">
        <v>462</v>
      </c>
      <c r="AG132" s="38">
        <v>300</v>
      </c>
      <c r="AH132" s="32">
        <v>888</v>
      </c>
      <c r="AI132" s="30"/>
      <c r="AJ132" s="32">
        <v>132</v>
      </c>
      <c r="AK132" s="32">
        <v>190</v>
      </c>
      <c r="AL132" s="30"/>
      <c r="AM132" s="30"/>
      <c r="AN132" s="32">
        <v>1165</v>
      </c>
      <c r="AO132" s="32">
        <v>742</v>
      </c>
      <c r="AP132" s="70">
        <v>371</v>
      </c>
      <c r="AQ132" s="32">
        <v>507</v>
      </c>
      <c r="AR132" s="32">
        <v>226</v>
      </c>
      <c r="AS132" s="32">
        <v>516</v>
      </c>
      <c r="AT132" s="30"/>
      <c r="AU132" s="30"/>
      <c r="AV132" s="32">
        <v>344</v>
      </c>
      <c r="AW132" s="32">
        <v>528</v>
      </c>
      <c r="AX132" s="32">
        <v>441</v>
      </c>
      <c r="AY132" s="32">
        <v>869</v>
      </c>
      <c r="BA132" s="32">
        <v>174</v>
      </c>
      <c r="BB132" s="30"/>
      <c r="BC132" s="30"/>
      <c r="BD132" s="30"/>
      <c r="BE132" s="32">
        <v>251</v>
      </c>
      <c r="BF132" s="30"/>
      <c r="BG132" s="32">
        <v>325</v>
      </c>
      <c r="BH132" s="32">
        <v>325</v>
      </c>
      <c r="BI132" s="30"/>
    </row>
    <row r="133" spans="22:61" ht="15" hidden="1">
      <c r="V133" s="32">
        <v>428</v>
      </c>
      <c r="W133" s="32">
        <v>378</v>
      </c>
      <c r="X133" s="30"/>
      <c r="Y133" s="32">
        <v>353</v>
      </c>
      <c r="Z133" s="32">
        <v>341</v>
      </c>
      <c r="AA133" s="32">
        <v>459</v>
      </c>
      <c r="AB133" s="32">
        <v>192</v>
      </c>
      <c r="AC133" s="32">
        <v>201</v>
      </c>
      <c r="AD133" s="32">
        <v>151</v>
      </c>
      <c r="AE133" s="32">
        <v>157</v>
      </c>
      <c r="AF133" s="38">
        <v>469</v>
      </c>
      <c r="AG133" s="38">
        <v>307</v>
      </c>
      <c r="AH133" s="32">
        <v>890</v>
      </c>
      <c r="AI133" s="30"/>
      <c r="AJ133" s="32">
        <v>133</v>
      </c>
      <c r="AK133" s="32">
        <v>191</v>
      </c>
      <c r="AL133" s="30"/>
      <c r="AM133" s="30"/>
      <c r="AN133" s="32">
        <v>1506</v>
      </c>
      <c r="AO133" s="32">
        <v>743</v>
      </c>
      <c r="AP133" s="70">
        <v>372</v>
      </c>
      <c r="AQ133" s="32">
        <v>508</v>
      </c>
      <c r="AR133" s="32">
        <v>227</v>
      </c>
      <c r="AS133" s="32">
        <v>517</v>
      </c>
      <c r="AT133" s="30"/>
      <c r="AU133" s="30"/>
      <c r="AV133" s="32">
        <v>345</v>
      </c>
      <c r="AW133" s="32">
        <v>530</v>
      </c>
      <c r="AX133" s="32">
        <v>442</v>
      </c>
      <c r="AY133" s="32">
        <v>870</v>
      </c>
      <c r="BA133" s="32">
        <v>175</v>
      </c>
      <c r="BB133" s="30"/>
      <c r="BC133" s="30"/>
      <c r="BD133" s="30"/>
      <c r="BE133" s="32">
        <v>252</v>
      </c>
      <c r="BF133" s="30"/>
      <c r="BG133" s="32">
        <v>326</v>
      </c>
      <c r="BH133" s="32">
        <v>326</v>
      </c>
      <c r="BI133" s="30"/>
    </row>
    <row r="134" spans="22:61" ht="15" hidden="1">
      <c r="V134" s="32">
        <v>429</v>
      </c>
      <c r="W134" s="32">
        <v>380</v>
      </c>
      <c r="X134" s="30"/>
      <c r="Y134" s="32">
        <v>355</v>
      </c>
      <c r="Z134" s="32">
        <v>342</v>
      </c>
      <c r="AA134" s="32">
        <v>460</v>
      </c>
      <c r="AB134" s="32">
        <v>193</v>
      </c>
      <c r="AC134" s="32">
        <v>202</v>
      </c>
      <c r="AD134" s="32">
        <v>152</v>
      </c>
      <c r="AE134" s="32">
        <v>159</v>
      </c>
      <c r="AF134" s="38">
        <v>470</v>
      </c>
      <c r="AG134" s="38">
        <v>310</v>
      </c>
      <c r="AH134" s="32">
        <v>906</v>
      </c>
      <c r="AI134" s="30"/>
      <c r="AJ134" s="32">
        <v>134</v>
      </c>
      <c r="AK134" s="32">
        <v>192</v>
      </c>
      <c r="AL134" s="30"/>
      <c r="AM134" s="30"/>
      <c r="AN134" s="32">
        <v>1507</v>
      </c>
      <c r="AO134" s="32">
        <v>746</v>
      </c>
      <c r="AP134" s="70">
        <v>373</v>
      </c>
      <c r="AQ134" s="32">
        <v>509</v>
      </c>
      <c r="AR134" s="32">
        <v>228</v>
      </c>
      <c r="AS134" s="32">
        <v>518</v>
      </c>
      <c r="AT134" s="30"/>
      <c r="AU134" s="30"/>
      <c r="AV134" s="32">
        <v>346</v>
      </c>
      <c r="AW134" s="32">
        <v>531</v>
      </c>
      <c r="AX134" s="32">
        <v>443</v>
      </c>
      <c r="AY134" s="32">
        <v>871</v>
      </c>
      <c r="BA134" s="32">
        <v>176</v>
      </c>
      <c r="BB134" s="30"/>
      <c r="BC134" s="30"/>
      <c r="BD134" s="30"/>
      <c r="BE134" s="32">
        <v>253</v>
      </c>
      <c r="BF134" s="30"/>
      <c r="BG134" s="32">
        <v>327</v>
      </c>
      <c r="BH134" s="32">
        <v>327</v>
      </c>
      <c r="BI134" s="30"/>
    </row>
    <row r="135" spans="22:61" ht="15" hidden="1">
      <c r="V135" s="32">
        <v>446</v>
      </c>
      <c r="W135" s="32">
        <v>382</v>
      </c>
      <c r="X135" s="30"/>
      <c r="Y135" s="32">
        <v>357</v>
      </c>
      <c r="Z135" s="32">
        <v>343</v>
      </c>
      <c r="AA135" s="32">
        <v>462</v>
      </c>
      <c r="AB135" s="32">
        <v>194</v>
      </c>
      <c r="AC135" s="32">
        <v>203</v>
      </c>
      <c r="AD135" s="32">
        <v>153</v>
      </c>
      <c r="AE135" s="32">
        <v>160</v>
      </c>
      <c r="AF135" s="38">
        <v>471</v>
      </c>
      <c r="AG135" s="38">
        <v>311</v>
      </c>
      <c r="AH135" s="32">
        <v>907</v>
      </c>
      <c r="AI135" s="30"/>
      <c r="AJ135" s="32">
        <v>135</v>
      </c>
      <c r="AK135" s="32">
        <v>193</v>
      </c>
      <c r="AL135" s="30"/>
      <c r="AM135" s="30"/>
      <c r="AN135" s="32">
        <v>1508</v>
      </c>
      <c r="AO135" s="32">
        <v>748</v>
      </c>
      <c r="AP135" s="70">
        <v>374</v>
      </c>
      <c r="AQ135" s="32">
        <v>510</v>
      </c>
      <c r="AR135" s="32">
        <v>229</v>
      </c>
      <c r="AS135" s="32">
        <v>518</v>
      </c>
      <c r="AT135" s="30"/>
      <c r="AU135" s="30"/>
      <c r="AV135" s="32">
        <v>347</v>
      </c>
      <c r="AW135" s="32">
        <v>532</v>
      </c>
      <c r="AX135" s="32">
        <v>444</v>
      </c>
      <c r="AY135" s="32">
        <v>872</v>
      </c>
      <c r="BA135" s="32">
        <v>177</v>
      </c>
      <c r="BB135" s="30"/>
      <c r="BC135" s="30"/>
      <c r="BD135" s="30"/>
      <c r="BE135" s="32">
        <v>254</v>
      </c>
      <c r="BF135" s="30"/>
      <c r="BG135" s="32">
        <v>328</v>
      </c>
      <c r="BH135" s="32">
        <v>328</v>
      </c>
      <c r="BI135" s="30"/>
    </row>
    <row r="136" spans="22:61" ht="15" hidden="1">
      <c r="V136" s="32">
        <v>474</v>
      </c>
      <c r="W136" s="32">
        <v>383</v>
      </c>
      <c r="X136" s="30"/>
      <c r="Y136" s="32">
        <v>359</v>
      </c>
      <c r="Z136" s="32">
        <v>344</v>
      </c>
      <c r="AA136" s="32">
        <v>498</v>
      </c>
      <c r="AB136" s="32">
        <v>195</v>
      </c>
      <c r="AC136" s="32">
        <v>204</v>
      </c>
      <c r="AD136" s="32">
        <v>154</v>
      </c>
      <c r="AE136" s="32">
        <v>163</v>
      </c>
      <c r="AF136" s="38">
        <v>472</v>
      </c>
      <c r="AG136" s="38">
        <v>318</v>
      </c>
      <c r="AH136" s="32">
        <v>937</v>
      </c>
      <c r="AI136" s="30"/>
      <c r="AJ136" s="32">
        <v>136</v>
      </c>
      <c r="AK136" s="32">
        <v>194</v>
      </c>
      <c r="AL136" s="30"/>
      <c r="AM136" s="30"/>
      <c r="AN136" s="32">
        <v>1509</v>
      </c>
      <c r="AO136" s="32">
        <v>752</v>
      </c>
      <c r="AP136" s="70">
        <v>375</v>
      </c>
      <c r="AQ136" s="32">
        <v>511</v>
      </c>
      <c r="AR136" s="32">
        <v>230</v>
      </c>
      <c r="AS136" s="32">
        <v>519</v>
      </c>
      <c r="AT136" s="30"/>
      <c r="AU136" s="30"/>
      <c r="AV136" s="32">
        <v>348</v>
      </c>
      <c r="AW136" s="32">
        <v>537</v>
      </c>
      <c r="AX136" s="32">
        <v>445</v>
      </c>
      <c r="AY136" s="32">
        <v>873</v>
      </c>
      <c r="BA136" s="32">
        <v>178</v>
      </c>
      <c r="BB136" s="30"/>
      <c r="BC136" s="30"/>
      <c r="BD136" s="30"/>
      <c r="BE136" s="32">
        <v>255</v>
      </c>
      <c r="BF136" s="30"/>
      <c r="BG136" s="32">
        <v>329</v>
      </c>
      <c r="BH136" s="32">
        <v>329</v>
      </c>
      <c r="BI136" s="30"/>
    </row>
    <row r="137" spans="22:61" ht="15" hidden="1">
      <c r="V137" s="32">
        <v>477</v>
      </c>
      <c r="W137" s="32">
        <v>384</v>
      </c>
      <c r="X137" s="30"/>
      <c r="Y137" s="32">
        <v>360</v>
      </c>
      <c r="Z137" s="32">
        <v>345</v>
      </c>
      <c r="AA137" s="32">
        <v>508</v>
      </c>
      <c r="AB137" s="32">
        <v>196</v>
      </c>
      <c r="AC137" s="32">
        <v>205</v>
      </c>
      <c r="AD137" s="32">
        <v>156</v>
      </c>
      <c r="AE137" s="32">
        <v>164</v>
      </c>
      <c r="AF137" s="38">
        <v>473</v>
      </c>
      <c r="AG137" s="38">
        <v>319</v>
      </c>
      <c r="AH137" s="32">
        <v>940</v>
      </c>
      <c r="AI137" s="30"/>
      <c r="AJ137" s="32">
        <v>138</v>
      </c>
      <c r="AK137" s="32">
        <v>195</v>
      </c>
      <c r="AL137" s="30"/>
      <c r="AM137" s="30"/>
      <c r="AN137" s="32">
        <v>1510</v>
      </c>
      <c r="AO137" s="32">
        <v>765</v>
      </c>
      <c r="AP137" s="70">
        <v>376</v>
      </c>
      <c r="AQ137" s="32">
        <v>512</v>
      </c>
      <c r="AR137" s="32">
        <v>231</v>
      </c>
      <c r="AS137" s="32">
        <v>519</v>
      </c>
      <c r="AT137" s="30"/>
      <c r="AU137" s="30"/>
      <c r="AV137" s="32">
        <v>349</v>
      </c>
      <c r="AW137" s="32">
        <v>538</v>
      </c>
      <c r="AX137" s="32">
        <v>446</v>
      </c>
      <c r="AY137" s="32">
        <v>874</v>
      </c>
      <c r="BA137" s="32">
        <v>179</v>
      </c>
      <c r="BB137" s="30"/>
      <c r="BC137" s="30"/>
      <c r="BD137" s="30"/>
      <c r="BE137" s="32">
        <v>256</v>
      </c>
      <c r="BF137" s="30"/>
      <c r="BG137" s="32">
        <v>330</v>
      </c>
      <c r="BH137" s="32">
        <v>330</v>
      </c>
      <c r="BI137" s="30"/>
    </row>
    <row r="138" spans="22:61" ht="15" hidden="1">
      <c r="V138" s="32">
        <v>485</v>
      </c>
      <c r="W138" s="32">
        <v>385</v>
      </c>
      <c r="X138" s="30"/>
      <c r="Y138" s="32">
        <v>361</v>
      </c>
      <c r="Z138" s="32">
        <v>346</v>
      </c>
      <c r="AA138" s="32">
        <v>512</v>
      </c>
      <c r="AB138" s="32">
        <v>197</v>
      </c>
      <c r="AC138" s="32">
        <v>206</v>
      </c>
      <c r="AD138" s="32">
        <v>157</v>
      </c>
      <c r="AE138" s="32">
        <v>165</v>
      </c>
      <c r="AF138" s="38">
        <v>475</v>
      </c>
      <c r="AG138" s="38">
        <v>320</v>
      </c>
      <c r="AH138" s="32">
        <v>941</v>
      </c>
      <c r="AI138" s="30"/>
      <c r="AJ138" s="32">
        <v>139</v>
      </c>
      <c r="AK138" s="32">
        <v>196</v>
      </c>
      <c r="AL138" s="30"/>
      <c r="AM138" s="30"/>
      <c r="AN138" s="32">
        <v>1511</v>
      </c>
      <c r="AO138" s="32">
        <v>766</v>
      </c>
      <c r="AP138" s="70">
        <v>377</v>
      </c>
      <c r="AQ138" s="32">
        <v>513</v>
      </c>
      <c r="AR138" s="32">
        <v>232</v>
      </c>
      <c r="AS138" s="32">
        <v>528</v>
      </c>
      <c r="AT138" s="30"/>
      <c r="AU138" s="30"/>
      <c r="AV138" s="32">
        <v>350</v>
      </c>
      <c r="AW138" s="32">
        <v>539</v>
      </c>
      <c r="AX138" s="32">
        <v>447</v>
      </c>
      <c r="AY138" s="32">
        <v>875</v>
      </c>
      <c r="BA138" s="32">
        <v>180</v>
      </c>
      <c r="BB138" s="30"/>
      <c r="BC138" s="30"/>
      <c r="BD138" s="30"/>
      <c r="BE138" s="32">
        <v>257</v>
      </c>
      <c r="BF138" s="30"/>
      <c r="BG138" s="32">
        <v>331</v>
      </c>
      <c r="BH138" s="32">
        <v>331</v>
      </c>
      <c r="BI138" s="30"/>
    </row>
    <row r="139" spans="22:61" ht="15" hidden="1">
      <c r="V139" s="32">
        <v>486</v>
      </c>
      <c r="W139" s="32">
        <v>386</v>
      </c>
      <c r="X139" s="30"/>
      <c r="Y139" s="32">
        <v>366</v>
      </c>
      <c r="Z139" s="32">
        <v>349</v>
      </c>
      <c r="AA139" s="32">
        <v>513</v>
      </c>
      <c r="AB139" s="32">
        <v>198</v>
      </c>
      <c r="AC139" s="32">
        <v>207</v>
      </c>
      <c r="AD139" s="32">
        <v>158</v>
      </c>
      <c r="AE139" s="32">
        <v>166</v>
      </c>
      <c r="AF139" s="38">
        <v>476</v>
      </c>
      <c r="AG139" s="38">
        <v>321</v>
      </c>
      <c r="AH139" s="32">
        <v>943</v>
      </c>
      <c r="AI139" s="30"/>
      <c r="AJ139" s="32">
        <v>140</v>
      </c>
      <c r="AK139" s="32">
        <v>197</v>
      </c>
      <c r="AL139" s="30"/>
      <c r="AM139" s="30"/>
      <c r="AN139" s="32">
        <v>1512</v>
      </c>
      <c r="AO139" s="32">
        <v>767</v>
      </c>
      <c r="AP139" s="70">
        <v>378</v>
      </c>
      <c r="AQ139" s="32">
        <v>514</v>
      </c>
      <c r="AR139" s="32">
        <v>233</v>
      </c>
      <c r="AS139" s="32">
        <v>528</v>
      </c>
      <c r="AT139" s="30"/>
      <c r="AU139" s="30"/>
      <c r="AV139" s="32">
        <v>352</v>
      </c>
      <c r="AW139" s="32">
        <v>556</v>
      </c>
      <c r="AX139" s="32">
        <v>448</v>
      </c>
      <c r="AY139" s="32">
        <v>876</v>
      </c>
      <c r="BA139" s="32">
        <v>181</v>
      </c>
      <c r="BB139" s="30"/>
      <c r="BC139" s="30"/>
      <c r="BD139" s="30"/>
      <c r="BE139" s="32">
        <v>258</v>
      </c>
      <c r="BF139" s="30"/>
      <c r="BG139" s="32">
        <v>332</v>
      </c>
      <c r="BH139" s="32">
        <v>332</v>
      </c>
      <c r="BI139" s="30"/>
    </row>
    <row r="140" spans="22:61" ht="15" hidden="1">
      <c r="V140" s="32">
        <v>490</v>
      </c>
      <c r="W140" s="32">
        <v>387</v>
      </c>
      <c r="X140" s="30"/>
      <c r="Y140" s="32">
        <v>367</v>
      </c>
      <c r="Z140" s="32">
        <v>350</v>
      </c>
      <c r="AA140" s="32">
        <v>515</v>
      </c>
      <c r="AB140" s="32">
        <v>199</v>
      </c>
      <c r="AC140" s="32">
        <v>208</v>
      </c>
      <c r="AD140" s="32">
        <v>159</v>
      </c>
      <c r="AE140" s="32">
        <v>167</v>
      </c>
      <c r="AF140" s="38">
        <v>485</v>
      </c>
      <c r="AG140" s="38">
        <v>322</v>
      </c>
      <c r="AH140" s="32">
        <v>944</v>
      </c>
      <c r="AI140" s="30"/>
      <c r="AJ140" s="32">
        <v>141</v>
      </c>
      <c r="AK140" s="32">
        <v>198</v>
      </c>
      <c r="AL140" s="30"/>
      <c r="AM140" s="30"/>
      <c r="AN140" s="32">
        <v>1513</v>
      </c>
      <c r="AO140" s="32">
        <v>768</v>
      </c>
      <c r="AP140" s="70">
        <v>379</v>
      </c>
      <c r="AQ140" s="32">
        <v>515</v>
      </c>
      <c r="AR140" s="32">
        <v>234</v>
      </c>
      <c r="AS140" s="32">
        <v>534</v>
      </c>
      <c r="AT140" s="30"/>
      <c r="AU140" s="30"/>
      <c r="AV140" s="32">
        <v>355</v>
      </c>
      <c r="AW140" s="32">
        <v>557</v>
      </c>
      <c r="AX140" s="32">
        <v>449</v>
      </c>
      <c r="AY140" s="32">
        <v>877</v>
      </c>
      <c r="BA140" s="32">
        <v>182</v>
      </c>
      <c r="BB140" s="30"/>
      <c r="BC140" s="30"/>
      <c r="BD140" s="30"/>
      <c r="BE140" s="32">
        <v>259</v>
      </c>
      <c r="BF140" s="30"/>
      <c r="BG140" s="32">
        <v>333</v>
      </c>
      <c r="BH140" s="32">
        <v>333</v>
      </c>
      <c r="BI140" s="30"/>
    </row>
    <row r="141" spans="22:61" ht="15" hidden="1">
      <c r="V141" s="32">
        <v>491</v>
      </c>
      <c r="W141" s="32">
        <v>389</v>
      </c>
      <c r="X141" s="30"/>
      <c r="Y141" s="32">
        <v>368</v>
      </c>
      <c r="Z141" s="32">
        <v>352</v>
      </c>
      <c r="AA141" s="32">
        <v>517</v>
      </c>
      <c r="AB141" s="32">
        <v>200</v>
      </c>
      <c r="AC141" s="32">
        <v>210</v>
      </c>
      <c r="AD141" s="32">
        <v>160</v>
      </c>
      <c r="AE141" s="32">
        <v>168</v>
      </c>
      <c r="AF141" s="38">
        <v>492</v>
      </c>
      <c r="AG141" s="38">
        <v>323</v>
      </c>
      <c r="AH141" s="32">
        <v>945</v>
      </c>
      <c r="AI141" s="30"/>
      <c r="AJ141" s="32">
        <v>142</v>
      </c>
      <c r="AK141" s="32">
        <v>199</v>
      </c>
      <c r="AL141" s="30"/>
      <c r="AM141" s="30"/>
      <c r="AN141" s="32">
        <v>1514</v>
      </c>
      <c r="AO141" s="32">
        <v>772</v>
      </c>
      <c r="AP141" s="70">
        <v>380</v>
      </c>
      <c r="AQ141" s="32">
        <v>516</v>
      </c>
      <c r="AR141" s="32">
        <v>235</v>
      </c>
      <c r="AS141" s="32">
        <v>534</v>
      </c>
      <c r="AT141" s="30"/>
      <c r="AU141" s="30"/>
      <c r="AV141" s="32">
        <v>359</v>
      </c>
      <c r="AW141" s="30"/>
      <c r="AX141" s="32">
        <v>450</v>
      </c>
      <c r="AY141" s="32">
        <v>878</v>
      </c>
      <c r="BA141" s="32">
        <v>183</v>
      </c>
      <c r="BB141" s="30"/>
      <c r="BC141" s="30"/>
      <c r="BD141" s="30"/>
      <c r="BE141" s="32">
        <v>260</v>
      </c>
      <c r="BF141" s="30"/>
      <c r="BG141" s="32">
        <v>334</v>
      </c>
      <c r="BH141" s="32">
        <v>334</v>
      </c>
      <c r="BI141" s="30"/>
    </row>
    <row r="142" spans="22:61" ht="15" hidden="1">
      <c r="V142" s="32">
        <v>497</v>
      </c>
      <c r="W142" s="32">
        <v>409</v>
      </c>
      <c r="X142" s="30"/>
      <c r="Y142" s="32">
        <v>381</v>
      </c>
      <c r="Z142" s="32">
        <v>354</v>
      </c>
      <c r="AA142" s="32">
        <v>529</v>
      </c>
      <c r="AB142" s="32">
        <v>201</v>
      </c>
      <c r="AC142" s="32">
        <v>214</v>
      </c>
      <c r="AD142" s="32">
        <v>167</v>
      </c>
      <c r="AE142" s="32">
        <v>169</v>
      </c>
      <c r="AF142" s="38">
        <v>494</v>
      </c>
      <c r="AG142" s="38">
        <v>330</v>
      </c>
      <c r="AH142" s="32">
        <v>951</v>
      </c>
      <c r="AI142" s="30"/>
      <c r="AJ142" s="32">
        <v>146</v>
      </c>
      <c r="AK142" s="32">
        <v>200</v>
      </c>
      <c r="AL142" s="30"/>
      <c r="AM142" s="30"/>
      <c r="AN142" s="32">
        <v>1515</v>
      </c>
      <c r="AO142" s="32">
        <v>779</v>
      </c>
      <c r="AP142" s="70">
        <v>381</v>
      </c>
      <c r="AQ142" s="32">
        <v>517</v>
      </c>
      <c r="AR142" s="32">
        <v>236</v>
      </c>
      <c r="AS142" s="32">
        <v>545</v>
      </c>
      <c r="AT142" s="30"/>
      <c r="AU142" s="30"/>
      <c r="AV142" s="32">
        <v>360</v>
      </c>
      <c r="AW142" s="30"/>
      <c r="AX142" s="32">
        <v>451</v>
      </c>
      <c r="AY142" s="32">
        <v>879</v>
      </c>
      <c r="BA142" s="32">
        <v>184</v>
      </c>
      <c r="BB142" s="30"/>
      <c r="BC142" s="30"/>
      <c r="BD142" s="30"/>
      <c r="BE142" s="32">
        <v>261</v>
      </c>
      <c r="BF142" s="30"/>
      <c r="BG142" s="32">
        <v>335</v>
      </c>
      <c r="BH142" s="32">
        <v>335</v>
      </c>
      <c r="BI142" s="30"/>
    </row>
    <row r="143" spans="22:61" ht="15" hidden="1">
      <c r="V143" s="32">
        <v>508</v>
      </c>
      <c r="W143" s="32">
        <v>423</v>
      </c>
      <c r="X143" s="30"/>
      <c r="Y143" s="32">
        <v>382</v>
      </c>
      <c r="Z143" s="32">
        <v>357</v>
      </c>
      <c r="AA143" s="32">
        <v>537</v>
      </c>
      <c r="AB143" s="32">
        <v>202</v>
      </c>
      <c r="AC143" s="32">
        <v>221</v>
      </c>
      <c r="AD143" s="32">
        <v>173</v>
      </c>
      <c r="AE143" s="32">
        <v>170</v>
      </c>
      <c r="AF143" s="38">
        <v>502</v>
      </c>
      <c r="AG143" s="38">
        <v>331</v>
      </c>
      <c r="AH143" s="32">
        <v>970</v>
      </c>
      <c r="AI143" s="30"/>
      <c r="AJ143" s="32">
        <v>147</v>
      </c>
      <c r="AK143" s="32">
        <v>201</v>
      </c>
      <c r="AL143" s="30"/>
      <c r="AM143" s="30"/>
      <c r="AN143" s="32">
        <v>1516</v>
      </c>
      <c r="AO143" s="32">
        <v>782</v>
      </c>
      <c r="AP143" s="70">
        <v>382</v>
      </c>
      <c r="AQ143" s="32">
        <v>518</v>
      </c>
      <c r="AR143" s="32">
        <v>237</v>
      </c>
      <c r="AS143" s="32">
        <v>550</v>
      </c>
      <c r="AT143" s="30"/>
      <c r="AU143" s="30"/>
      <c r="AV143" s="32">
        <v>361</v>
      </c>
      <c r="AW143" s="30"/>
      <c r="AX143" s="32">
        <v>452</v>
      </c>
      <c r="AY143" s="32">
        <v>880</v>
      </c>
      <c r="BA143" s="32">
        <v>187</v>
      </c>
      <c r="BB143" s="30"/>
      <c r="BC143" s="30"/>
      <c r="BD143" s="30"/>
      <c r="BE143" s="32">
        <v>262</v>
      </c>
      <c r="BF143" s="30"/>
      <c r="BG143" s="32">
        <v>336</v>
      </c>
      <c r="BH143" s="32">
        <v>336</v>
      </c>
      <c r="BI143" s="30"/>
    </row>
    <row r="144" spans="22:61" ht="15" hidden="1">
      <c r="V144" s="32">
        <v>509</v>
      </c>
      <c r="W144" s="32">
        <v>425</v>
      </c>
      <c r="X144" s="30"/>
      <c r="Y144" s="32">
        <v>383</v>
      </c>
      <c r="Z144" s="32">
        <v>361</v>
      </c>
      <c r="AA144" s="32">
        <v>538</v>
      </c>
      <c r="AB144" s="32">
        <v>203</v>
      </c>
      <c r="AC144" s="32">
        <v>224</v>
      </c>
      <c r="AD144" s="32">
        <v>175</v>
      </c>
      <c r="AE144" s="32">
        <v>171</v>
      </c>
      <c r="AF144" s="38">
        <v>512</v>
      </c>
      <c r="AG144" s="38">
        <v>332</v>
      </c>
      <c r="AH144" s="32">
        <v>971</v>
      </c>
      <c r="AI144" s="30"/>
      <c r="AJ144" s="32">
        <v>148</v>
      </c>
      <c r="AK144" s="32">
        <v>202</v>
      </c>
      <c r="AL144" s="30"/>
      <c r="AM144" s="30"/>
      <c r="AN144" s="32">
        <v>1517</v>
      </c>
      <c r="AO144" s="32">
        <v>784</v>
      </c>
      <c r="AP144" s="70">
        <v>383</v>
      </c>
      <c r="AQ144" s="32">
        <v>519</v>
      </c>
      <c r="AR144" s="32">
        <v>238</v>
      </c>
      <c r="AS144" s="32">
        <v>550</v>
      </c>
      <c r="AT144" s="30"/>
      <c r="AU144" s="30"/>
      <c r="AV144" s="32">
        <v>362</v>
      </c>
      <c r="AW144" s="30"/>
      <c r="AX144" s="32">
        <v>454</v>
      </c>
      <c r="AY144" s="32">
        <v>881</v>
      </c>
      <c r="BA144" s="32">
        <v>188</v>
      </c>
      <c r="BB144" s="30"/>
      <c r="BC144" s="30"/>
      <c r="BD144" s="30"/>
      <c r="BE144" s="32">
        <v>263</v>
      </c>
      <c r="BF144" s="30"/>
      <c r="BG144" s="32">
        <v>504</v>
      </c>
      <c r="BH144" s="32">
        <v>504</v>
      </c>
      <c r="BI144" s="30"/>
    </row>
    <row r="145" spans="22:61" ht="15" hidden="1">
      <c r="V145" s="32">
        <v>511</v>
      </c>
      <c r="W145" s="32">
        <v>428</v>
      </c>
      <c r="X145" s="30"/>
      <c r="Y145" s="32">
        <v>384</v>
      </c>
      <c r="Z145" s="32">
        <v>366</v>
      </c>
      <c r="AA145" s="32">
        <v>539</v>
      </c>
      <c r="AB145" s="32">
        <v>204</v>
      </c>
      <c r="AC145" s="32">
        <v>225</v>
      </c>
      <c r="AD145" s="32">
        <v>176</v>
      </c>
      <c r="AE145" s="32">
        <v>172</v>
      </c>
      <c r="AF145" s="38">
        <v>520</v>
      </c>
      <c r="AG145" s="38">
        <v>333</v>
      </c>
      <c r="AH145" s="30"/>
      <c r="AI145" s="30"/>
      <c r="AJ145" s="32">
        <v>149</v>
      </c>
      <c r="AK145" s="32">
        <v>203</v>
      </c>
      <c r="AL145" s="30"/>
      <c r="AM145" s="30"/>
      <c r="AN145" s="32">
        <v>1518</v>
      </c>
      <c r="AO145" s="32">
        <v>785</v>
      </c>
      <c r="AP145" s="70">
        <v>384</v>
      </c>
      <c r="AQ145" s="32">
        <v>520</v>
      </c>
      <c r="AR145" s="32">
        <v>239</v>
      </c>
      <c r="AS145" s="32">
        <v>558</v>
      </c>
      <c r="AT145" s="30"/>
      <c r="AU145" s="30"/>
      <c r="AV145" s="30"/>
      <c r="AW145" s="30"/>
      <c r="AX145" s="32">
        <v>455</v>
      </c>
      <c r="AY145" s="32">
        <v>882</v>
      </c>
      <c r="BA145" s="32">
        <v>189</v>
      </c>
      <c r="BB145" s="30"/>
      <c r="BC145" s="30"/>
      <c r="BD145" s="30"/>
      <c r="BE145" s="32">
        <v>264</v>
      </c>
      <c r="BF145" s="30"/>
      <c r="BG145" s="32">
        <v>505</v>
      </c>
      <c r="BH145" s="32">
        <v>505</v>
      </c>
      <c r="BI145" s="30"/>
    </row>
    <row r="146" spans="22:61" ht="15" hidden="1">
      <c r="V146" s="32">
        <v>537</v>
      </c>
      <c r="W146" s="32">
        <v>440</v>
      </c>
      <c r="X146" s="30"/>
      <c r="Y146" s="32">
        <v>385</v>
      </c>
      <c r="Z146" s="32">
        <v>367</v>
      </c>
      <c r="AA146" s="32">
        <v>540</v>
      </c>
      <c r="AB146" s="32">
        <v>207</v>
      </c>
      <c r="AC146" s="32">
        <v>228</v>
      </c>
      <c r="AD146" s="32">
        <v>177</v>
      </c>
      <c r="AE146" s="32">
        <v>173</v>
      </c>
      <c r="AF146" s="38">
        <v>521</v>
      </c>
      <c r="AG146" s="38">
        <v>334</v>
      </c>
      <c r="AH146" s="30"/>
      <c r="AI146" s="30"/>
      <c r="AJ146" s="32">
        <v>150</v>
      </c>
      <c r="AK146" s="32">
        <v>204</v>
      </c>
      <c r="AL146" s="30"/>
      <c r="AM146" s="30"/>
      <c r="AN146" s="32">
        <v>1519</v>
      </c>
      <c r="AO146" s="32">
        <v>786</v>
      </c>
      <c r="AP146" s="70">
        <v>385</v>
      </c>
      <c r="AQ146" s="32">
        <v>521</v>
      </c>
      <c r="AR146" s="32">
        <v>240</v>
      </c>
      <c r="AS146" s="32">
        <v>559</v>
      </c>
      <c r="AT146" s="30"/>
      <c r="AU146" s="30"/>
      <c r="AV146" s="30"/>
      <c r="AW146" s="30"/>
      <c r="AX146" s="32">
        <v>455</v>
      </c>
      <c r="AY146" s="32">
        <v>883</v>
      </c>
      <c r="BA146" s="32">
        <v>190</v>
      </c>
      <c r="BB146" s="30"/>
      <c r="BC146" s="30"/>
      <c r="BD146" s="30"/>
      <c r="BE146" s="32">
        <v>265</v>
      </c>
      <c r="BF146" s="30"/>
      <c r="BG146" s="32">
        <v>506</v>
      </c>
      <c r="BH146" s="32">
        <v>506</v>
      </c>
      <c r="BI146" s="30"/>
    </row>
    <row r="147" spans="22:61" ht="15" hidden="1">
      <c r="V147" s="32">
        <v>538</v>
      </c>
      <c r="W147" s="32">
        <v>442</v>
      </c>
      <c r="X147" s="30"/>
      <c r="Y147" s="32">
        <v>386</v>
      </c>
      <c r="Z147" s="32">
        <v>368</v>
      </c>
      <c r="AA147" s="32">
        <v>541</v>
      </c>
      <c r="AB147" s="32">
        <v>208</v>
      </c>
      <c r="AC147" s="32">
        <v>229</v>
      </c>
      <c r="AD147" s="32">
        <v>178</v>
      </c>
      <c r="AE147" s="32">
        <v>174</v>
      </c>
      <c r="AF147" s="38">
        <v>522</v>
      </c>
      <c r="AG147" s="38">
        <v>335</v>
      </c>
      <c r="AH147" s="30"/>
      <c r="AI147" s="30"/>
      <c r="AJ147" s="32">
        <v>151</v>
      </c>
      <c r="AK147" s="32">
        <v>205</v>
      </c>
      <c r="AL147" s="30"/>
      <c r="AM147" s="30"/>
      <c r="AN147" s="32">
        <v>1520</v>
      </c>
      <c r="AO147" s="32">
        <v>787</v>
      </c>
      <c r="AP147" s="70">
        <v>387</v>
      </c>
      <c r="AQ147" s="32">
        <v>522</v>
      </c>
      <c r="AR147" s="32">
        <v>241</v>
      </c>
      <c r="AS147" s="32">
        <v>561</v>
      </c>
      <c r="AT147" s="30"/>
      <c r="AU147" s="30"/>
      <c r="AV147" s="30"/>
      <c r="AW147" s="30"/>
      <c r="AX147" s="32">
        <v>456</v>
      </c>
      <c r="AY147" s="32">
        <v>884</v>
      </c>
      <c r="BA147" s="32">
        <v>191</v>
      </c>
      <c r="BB147" s="30"/>
      <c r="BC147" s="30"/>
      <c r="BD147" s="30"/>
      <c r="BE147" s="32">
        <v>266</v>
      </c>
      <c r="BF147" s="30"/>
      <c r="BG147" s="32">
        <v>507</v>
      </c>
      <c r="BH147" s="32">
        <v>507</v>
      </c>
      <c r="BI147" s="30"/>
    </row>
    <row r="148" spans="22:61" ht="15" hidden="1">
      <c r="V148" s="32">
        <v>539</v>
      </c>
      <c r="W148" s="32">
        <v>466</v>
      </c>
      <c r="X148" s="30"/>
      <c r="Y148" s="32">
        <v>388</v>
      </c>
      <c r="Z148" s="32">
        <v>369</v>
      </c>
      <c r="AA148" s="32">
        <v>542</v>
      </c>
      <c r="AB148" s="32">
        <v>209</v>
      </c>
      <c r="AC148" s="32">
        <v>230</v>
      </c>
      <c r="AD148" s="32">
        <v>179</v>
      </c>
      <c r="AE148" s="32">
        <v>175</v>
      </c>
      <c r="AF148" s="38">
        <v>525</v>
      </c>
      <c r="AG148" s="38">
        <v>337</v>
      </c>
      <c r="AH148" s="30"/>
      <c r="AI148" s="30"/>
      <c r="AJ148" s="32">
        <v>152</v>
      </c>
      <c r="AK148" s="32">
        <v>206</v>
      </c>
      <c r="AL148" s="30"/>
      <c r="AM148" s="30"/>
      <c r="AN148" s="32">
        <v>1521</v>
      </c>
      <c r="AO148" s="32">
        <v>788</v>
      </c>
      <c r="AP148" s="70">
        <v>388</v>
      </c>
      <c r="AQ148" s="32">
        <v>523</v>
      </c>
      <c r="AR148" s="32">
        <v>242</v>
      </c>
      <c r="AS148" s="32">
        <v>562</v>
      </c>
      <c r="AT148" s="30"/>
      <c r="AU148" s="30"/>
      <c r="AV148" s="30"/>
      <c r="AW148" s="30"/>
      <c r="AX148" s="32">
        <v>457</v>
      </c>
      <c r="AY148" s="32">
        <v>885</v>
      </c>
      <c r="BA148" s="32">
        <v>192</v>
      </c>
      <c r="BB148" s="30"/>
      <c r="BC148" s="30"/>
      <c r="BD148" s="30"/>
      <c r="BE148" s="32">
        <v>267</v>
      </c>
      <c r="BF148" s="30"/>
      <c r="BG148" s="32">
        <v>508</v>
      </c>
      <c r="BH148" s="32">
        <v>508</v>
      </c>
      <c r="BI148" s="30"/>
    </row>
    <row r="149" spans="22:61" ht="15" hidden="1">
      <c r="V149" s="32">
        <v>540</v>
      </c>
      <c r="W149" s="32">
        <v>520</v>
      </c>
      <c r="X149" s="30"/>
      <c r="Y149" s="32">
        <v>393</v>
      </c>
      <c r="Z149" s="32">
        <v>370</v>
      </c>
      <c r="AA149" s="32">
        <v>543</v>
      </c>
      <c r="AB149" s="32">
        <v>210</v>
      </c>
      <c r="AC149" s="32">
        <v>231</v>
      </c>
      <c r="AD149" s="32">
        <v>182</v>
      </c>
      <c r="AE149" s="32">
        <v>176</v>
      </c>
      <c r="AF149" s="38">
        <v>526</v>
      </c>
      <c r="AG149" s="38">
        <v>338</v>
      </c>
      <c r="AH149" s="30"/>
      <c r="AI149" s="30"/>
      <c r="AJ149" s="32">
        <v>153</v>
      </c>
      <c r="AK149" s="32">
        <v>207</v>
      </c>
      <c r="AL149" s="30"/>
      <c r="AM149" s="30"/>
      <c r="AN149" s="32">
        <v>1640</v>
      </c>
      <c r="AO149" s="32">
        <v>789</v>
      </c>
      <c r="AP149" s="70">
        <v>389</v>
      </c>
      <c r="AQ149" s="32">
        <v>524</v>
      </c>
      <c r="AR149" s="32">
        <v>243</v>
      </c>
      <c r="AS149" s="32">
        <v>563</v>
      </c>
      <c r="AT149" s="30"/>
      <c r="AU149" s="30"/>
      <c r="AV149" s="30"/>
      <c r="AW149" s="30"/>
      <c r="AX149" s="32">
        <v>458</v>
      </c>
      <c r="AY149" s="32">
        <v>886</v>
      </c>
      <c r="BA149" s="32">
        <v>193</v>
      </c>
      <c r="BB149" s="30"/>
      <c r="BC149" s="30"/>
      <c r="BD149" s="30"/>
      <c r="BE149" s="32">
        <v>268</v>
      </c>
      <c r="BF149" s="30"/>
      <c r="BG149" s="32">
        <v>509</v>
      </c>
      <c r="BH149" s="32">
        <v>509</v>
      </c>
      <c r="BI149" s="30"/>
    </row>
    <row r="150" spans="22:61" ht="15" hidden="1">
      <c r="V150" s="32">
        <v>541</v>
      </c>
      <c r="W150" s="32">
        <v>522</v>
      </c>
      <c r="X150" s="30"/>
      <c r="Y150" s="32">
        <v>395</v>
      </c>
      <c r="Z150" s="32">
        <v>371</v>
      </c>
      <c r="AA150" s="32">
        <v>544</v>
      </c>
      <c r="AB150" s="32">
        <v>211</v>
      </c>
      <c r="AC150" s="32">
        <v>233</v>
      </c>
      <c r="AD150" s="32">
        <v>183</v>
      </c>
      <c r="AE150" s="32">
        <v>177</v>
      </c>
      <c r="AF150" s="38">
        <v>527</v>
      </c>
      <c r="AG150" s="38">
        <v>342</v>
      </c>
      <c r="AH150" s="30"/>
      <c r="AI150" s="30"/>
      <c r="AJ150" s="32">
        <v>154</v>
      </c>
      <c r="AK150" s="32">
        <v>208</v>
      </c>
      <c r="AL150" s="30"/>
      <c r="AM150" s="30"/>
      <c r="AN150" s="32">
        <v>1655</v>
      </c>
      <c r="AO150" s="32">
        <v>790</v>
      </c>
      <c r="AP150" s="70">
        <v>390</v>
      </c>
      <c r="AQ150" s="32">
        <v>525</v>
      </c>
      <c r="AR150" s="32">
        <v>244</v>
      </c>
      <c r="AS150" s="32">
        <v>564</v>
      </c>
      <c r="AT150" s="30"/>
      <c r="AU150" s="30"/>
      <c r="AV150" s="30"/>
      <c r="AW150" s="30"/>
      <c r="AX150" s="32">
        <v>464</v>
      </c>
      <c r="AY150" s="32">
        <v>887</v>
      </c>
      <c r="BA150" s="32">
        <v>194</v>
      </c>
      <c r="BB150" s="30"/>
      <c r="BC150" s="30"/>
      <c r="BD150" s="30"/>
      <c r="BE150" s="32">
        <v>269</v>
      </c>
      <c r="BF150" s="30"/>
      <c r="BG150" s="32">
        <v>510</v>
      </c>
      <c r="BH150" s="32">
        <v>510</v>
      </c>
      <c r="BI150" s="30"/>
    </row>
    <row r="151" spans="22:61" ht="15" hidden="1">
      <c r="V151" s="32">
        <v>542</v>
      </c>
      <c r="W151" s="32">
        <v>523</v>
      </c>
      <c r="X151" s="30"/>
      <c r="Y151" s="32">
        <v>396</v>
      </c>
      <c r="Z151" s="32">
        <v>374</v>
      </c>
      <c r="AA151" s="32">
        <v>545</v>
      </c>
      <c r="AB151" s="32">
        <v>212</v>
      </c>
      <c r="AC151" s="32">
        <v>234</v>
      </c>
      <c r="AD151" s="32">
        <v>186</v>
      </c>
      <c r="AE151" s="32">
        <v>178</v>
      </c>
      <c r="AF151" s="38">
        <v>535</v>
      </c>
      <c r="AG151" s="38">
        <v>345</v>
      </c>
      <c r="AH151" s="30"/>
      <c r="AI151" s="30"/>
      <c r="AJ151" s="32">
        <v>155</v>
      </c>
      <c r="AK151" s="32">
        <v>209</v>
      </c>
      <c r="AL151" s="30"/>
      <c r="AM151" s="30"/>
      <c r="AN151" s="32">
        <v>1656</v>
      </c>
      <c r="AO151" s="32">
        <v>804</v>
      </c>
      <c r="AP151" s="70">
        <v>391</v>
      </c>
      <c r="AQ151" s="32">
        <v>526</v>
      </c>
      <c r="AR151" s="32">
        <v>245</v>
      </c>
      <c r="AS151" s="32">
        <v>566</v>
      </c>
      <c r="AT151" s="30"/>
      <c r="AU151" s="30"/>
      <c r="AV151" s="30"/>
      <c r="AW151" s="30"/>
      <c r="AX151" s="32">
        <v>487</v>
      </c>
      <c r="AY151" s="32">
        <v>888</v>
      </c>
      <c r="BA151" s="32">
        <v>195</v>
      </c>
      <c r="BB151" s="30"/>
      <c r="BC151" s="30"/>
      <c r="BD151" s="30"/>
      <c r="BE151" s="32">
        <v>270</v>
      </c>
      <c r="BF151" s="30"/>
      <c r="BG151" s="32">
        <v>511</v>
      </c>
      <c r="BH151" s="32">
        <v>511</v>
      </c>
      <c r="BI151" s="30"/>
    </row>
    <row r="152" spans="22:61" ht="15" hidden="1">
      <c r="V152" s="32">
        <v>543</v>
      </c>
      <c r="W152" s="32">
        <v>524</v>
      </c>
      <c r="X152" s="30"/>
      <c r="Y152" s="32">
        <v>400</v>
      </c>
      <c r="Z152" s="32">
        <v>381</v>
      </c>
      <c r="AA152" s="32">
        <v>546</v>
      </c>
      <c r="AB152" s="32">
        <v>215</v>
      </c>
      <c r="AC152" s="32">
        <v>235</v>
      </c>
      <c r="AD152" s="32">
        <v>190</v>
      </c>
      <c r="AE152" s="32">
        <v>179</v>
      </c>
      <c r="AF152" s="38">
        <v>536</v>
      </c>
      <c r="AG152" s="38">
        <v>349</v>
      </c>
      <c r="AH152" s="30"/>
      <c r="AI152" s="30"/>
      <c r="AJ152" s="32">
        <v>156</v>
      </c>
      <c r="AK152" s="32">
        <v>210</v>
      </c>
      <c r="AL152" s="30"/>
      <c r="AM152" s="30"/>
      <c r="AN152" s="32">
        <v>1657</v>
      </c>
      <c r="AO152" s="32">
        <v>820</v>
      </c>
      <c r="AP152" s="70">
        <v>392</v>
      </c>
      <c r="AQ152" s="32">
        <v>527</v>
      </c>
      <c r="AR152" s="32">
        <v>246</v>
      </c>
      <c r="AS152" s="32">
        <v>568</v>
      </c>
      <c r="AT152" s="30"/>
      <c r="AU152" s="30"/>
      <c r="AV152" s="30"/>
      <c r="AW152" s="30"/>
      <c r="AX152" s="32">
        <v>490</v>
      </c>
      <c r="AY152" s="32">
        <v>889</v>
      </c>
      <c r="BA152" s="32">
        <v>196</v>
      </c>
      <c r="BB152" s="30"/>
      <c r="BC152" s="30"/>
      <c r="BD152" s="30"/>
      <c r="BE152" s="32">
        <v>271</v>
      </c>
      <c r="BF152" s="30"/>
      <c r="BG152" s="32">
        <v>512</v>
      </c>
      <c r="BH152" s="32">
        <v>512</v>
      </c>
      <c r="BI152" s="30"/>
    </row>
    <row r="153" spans="22:61" ht="15" hidden="1">
      <c r="V153" s="32">
        <v>549</v>
      </c>
      <c r="W153" s="32">
        <v>533</v>
      </c>
      <c r="X153" s="30"/>
      <c r="Y153" s="32">
        <v>401</v>
      </c>
      <c r="Z153" s="32">
        <v>387</v>
      </c>
      <c r="AA153" s="32">
        <v>552</v>
      </c>
      <c r="AB153" s="32">
        <v>216</v>
      </c>
      <c r="AC153" s="32">
        <v>236</v>
      </c>
      <c r="AD153" s="32">
        <v>199</v>
      </c>
      <c r="AE153" s="32">
        <v>180</v>
      </c>
      <c r="AF153" s="38">
        <v>537</v>
      </c>
      <c r="AG153" s="38">
        <v>350</v>
      </c>
      <c r="AH153" s="30"/>
      <c r="AI153" s="30"/>
      <c r="AJ153" s="32">
        <v>157</v>
      </c>
      <c r="AK153" s="32">
        <v>211</v>
      </c>
      <c r="AL153" s="30"/>
      <c r="AM153" s="30"/>
      <c r="AN153" s="32">
        <v>1658</v>
      </c>
      <c r="AO153" s="32">
        <v>821</v>
      </c>
      <c r="AP153" s="70">
        <v>393</v>
      </c>
      <c r="AQ153" s="32">
        <v>528</v>
      </c>
      <c r="AR153" s="32">
        <v>247</v>
      </c>
      <c r="AS153" s="32">
        <v>570</v>
      </c>
      <c r="AT153" s="30"/>
      <c r="AU153" s="30"/>
      <c r="AV153" s="30"/>
      <c r="AW153" s="30"/>
      <c r="AX153" s="32">
        <v>491</v>
      </c>
      <c r="AY153" s="32">
        <v>890</v>
      </c>
      <c r="BA153" s="32">
        <v>197</v>
      </c>
      <c r="BB153" s="30"/>
      <c r="BC153" s="30"/>
      <c r="BD153" s="30"/>
      <c r="BE153" s="32">
        <v>272</v>
      </c>
      <c r="BF153" s="30"/>
      <c r="BG153" s="32">
        <v>513</v>
      </c>
      <c r="BH153" s="32">
        <v>513</v>
      </c>
      <c r="BI153" s="30"/>
    </row>
    <row r="154" spans="22:61" ht="15" hidden="1">
      <c r="V154" s="32">
        <v>553</v>
      </c>
      <c r="W154" s="32">
        <v>535</v>
      </c>
      <c r="X154" s="30"/>
      <c r="Y154" s="32">
        <v>402</v>
      </c>
      <c r="Z154" s="32">
        <v>390</v>
      </c>
      <c r="AA154" s="32">
        <v>553</v>
      </c>
      <c r="AB154" s="32">
        <v>218</v>
      </c>
      <c r="AC154" s="32">
        <v>238</v>
      </c>
      <c r="AD154" s="32">
        <v>200</v>
      </c>
      <c r="AE154" s="32">
        <v>181</v>
      </c>
      <c r="AF154" s="38">
        <v>539</v>
      </c>
      <c r="AG154" s="38">
        <v>351</v>
      </c>
      <c r="AH154" s="30"/>
      <c r="AI154" s="30"/>
      <c r="AJ154" s="32">
        <v>158</v>
      </c>
      <c r="AK154" s="32">
        <v>212</v>
      </c>
      <c r="AL154" s="30"/>
      <c r="AM154" s="30"/>
      <c r="AN154" s="32">
        <v>1659</v>
      </c>
      <c r="AO154" s="32">
        <v>822</v>
      </c>
      <c r="AP154" s="70">
        <v>394</v>
      </c>
      <c r="AQ154" s="32">
        <v>529</v>
      </c>
      <c r="AR154" s="32">
        <v>248</v>
      </c>
      <c r="AS154" s="32">
        <v>571</v>
      </c>
      <c r="AT154" s="30"/>
      <c r="AU154" s="30"/>
      <c r="AV154" s="30"/>
      <c r="AW154" s="30"/>
      <c r="AX154" s="32">
        <v>492</v>
      </c>
      <c r="AY154" s="32">
        <v>891</v>
      </c>
      <c r="BA154" s="32">
        <v>198</v>
      </c>
      <c r="BB154" s="30"/>
      <c r="BC154" s="30"/>
      <c r="BD154" s="30"/>
      <c r="BE154" s="32">
        <v>273</v>
      </c>
      <c r="BF154" s="30"/>
      <c r="BG154" s="32">
        <v>514</v>
      </c>
      <c r="BH154" s="32">
        <v>514</v>
      </c>
      <c r="BI154" s="30"/>
    </row>
    <row r="155" spans="22:61" ht="15" hidden="1">
      <c r="V155" s="32">
        <v>554</v>
      </c>
      <c r="W155" s="32">
        <v>537</v>
      </c>
      <c r="X155" s="30"/>
      <c r="Y155" s="32">
        <v>405</v>
      </c>
      <c r="Z155" s="32">
        <v>391</v>
      </c>
      <c r="AA155" s="32">
        <v>554</v>
      </c>
      <c r="AB155" s="32">
        <v>219</v>
      </c>
      <c r="AC155" s="32">
        <v>242</v>
      </c>
      <c r="AD155" s="32">
        <v>201</v>
      </c>
      <c r="AE155" s="32">
        <v>182</v>
      </c>
      <c r="AF155" s="38">
        <v>548</v>
      </c>
      <c r="AG155" s="38">
        <v>355</v>
      </c>
      <c r="AH155" s="30"/>
      <c r="AI155" s="30"/>
      <c r="AJ155" s="32">
        <v>159</v>
      </c>
      <c r="AK155" s="32">
        <v>213</v>
      </c>
      <c r="AL155" s="30"/>
      <c r="AM155" s="30"/>
      <c r="AN155" s="32">
        <v>1660</v>
      </c>
      <c r="AO155" s="32">
        <v>823</v>
      </c>
      <c r="AP155" s="70">
        <v>395</v>
      </c>
      <c r="AQ155" s="32">
        <v>530</v>
      </c>
      <c r="AR155" s="32">
        <v>249</v>
      </c>
      <c r="AS155" s="32">
        <v>574</v>
      </c>
      <c r="AT155" s="30"/>
      <c r="AU155" s="30"/>
      <c r="AV155" s="30"/>
      <c r="AW155" s="30"/>
      <c r="AX155" s="32">
        <v>493</v>
      </c>
      <c r="AY155" s="32">
        <v>892</v>
      </c>
      <c r="BA155" s="32">
        <v>199</v>
      </c>
      <c r="BB155" s="30"/>
      <c r="BC155" s="30"/>
      <c r="BD155" s="30"/>
      <c r="BE155" s="32">
        <v>274</v>
      </c>
      <c r="BF155" s="30"/>
      <c r="BG155" s="32">
        <v>515</v>
      </c>
      <c r="BH155" s="32">
        <v>515</v>
      </c>
      <c r="BI155" s="30"/>
    </row>
    <row r="156" spans="22:61" ht="15" hidden="1">
      <c r="V156" s="32">
        <v>555</v>
      </c>
      <c r="W156" s="32">
        <v>538</v>
      </c>
      <c r="X156" s="30"/>
      <c r="Y156" s="32">
        <v>406</v>
      </c>
      <c r="Z156" s="32">
        <v>416</v>
      </c>
      <c r="AA156" s="32">
        <v>555</v>
      </c>
      <c r="AB156" s="32">
        <v>220</v>
      </c>
      <c r="AC156" s="32">
        <v>243</v>
      </c>
      <c r="AD156" s="32">
        <v>202</v>
      </c>
      <c r="AE156" s="32">
        <v>184</v>
      </c>
      <c r="AF156" s="38">
        <v>555</v>
      </c>
      <c r="AG156" s="38">
        <v>356</v>
      </c>
      <c r="AH156" s="30"/>
      <c r="AI156" s="30"/>
      <c r="AJ156" s="32">
        <v>160</v>
      </c>
      <c r="AK156" s="32">
        <v>214</v>
      </c>
      <c r="AL156" s="30"/>
      <c r="AM156" s="30"/>
      <c r="AN156" s="32">
        <v>1661</v>
      </c>
      <c r="AO156" s="32">
        <v>824</v>
      </c>
      <c r="AP156" s="70">
        <v>396</v>
      </c>
      <c r="AQ156" s="32">
        <v>531</v>
      </c>
      <c r="AR156" s="32">
        <v>250</v>
      </c>
      <c r="AS156" s="32">
        <v>575</v>
      </c>
      <c r="AT156" s="30"/>
      <c r="AU156" s="30"/>
      <c r="AV156" s="30"/>
      <c r="AW156" s="30"/>
      <c r="AX156" s="32">
        <v>494</v>
      </c>
      <c r="AY156" s="32">
        <v>893</v>
      </c>
      <c r="BA156" s="32">
        <v>200</v>
      </c>
      <c r="BB156" s="30"/>
      <c r="BC156" s="30"/>
      <c r="BD156" s="30"/>
      <c r="BE156" s="32">
        <v>275</v>
      </c>
      <c r="BF156" s="30"/>
      <c r="BG156" s="32">
        <v>516</v>
      </c>
      <c r="BH156" s="32">
        <v>516</v>
      </c>
      <c r="BI156" s="30"/>
    </row>
    <row r="157" spans="22:61" ht="15" hidden="1">
      <c r="V157" s="32">
        <v>556</v>
      </c>
      <c r="W157" s="32">
        <v>539</v>
      </c>
      <c r="X157" s="30"/>
      <c r="Y157" s="32">
        <v>422</v>
      </c>
      <c r="Z157" s="32">
        <v>417</v>
      </c>
      <c r="AA157" s="32">
        <v>558</v>
      </c>
      <c r="AB157" s="32">
        <v>221</v>
      </c>
      <c r="AC157" s="32">
        <v>244</v>
      </c>
      <c r="AD157" s="32">
        <v>204</v>
      </c>
      <c r="AE157" s="32">
        <v>185</v>
      </c>
      <c r="AF157" s="38">
        <v>560</v>
      </c>
      <c r="AG157" s="38">
        <v>357</v>
      </c>
      <c r="AH157" s="30"/>
      <c r="AI157" s="30"/>
      <c r="AJ157" s="32">
        <v>161</v>
      </c>
      <c r="AK157" s="32">
        <v>215</v>
      </c>
      <c r="AL157" s="30"/>
      <c r="AM157" s="30"/>
      <c r="AN157" s="32">
        <v>1662</v>
      </c>
      <c r="AO157" s="32">
        <v>825</v>
      </c>
      <c r="AP157" s="70">
        <v>397</v>
      </c>
      <c r="AQ157" s="32">
        <v>533</v>
      </c>
      <c r="AR157" s="32">
        <v>251</v>
      </c>
      <c r="AS157" s="32">
        <v>576</v>
      </c>
      <c r="AT157" s="30"/>
      <c r="AU157" s="30"/>
      <c r="AV157" s="30"/>
      <c r="AW157" s="30"/>
      <c r="AX157" s="32">
        <v>495</v>
      </c>
      <c r="AY157" s="32">
        <v>894</v>
      </c>
      <c r="BA157" s="32">
        <v>201</v>
      </c>
      <c r="BB157" s="30"/>
      <c r="BC157" s="30"/>
      <c r="BD157" s="30"/>
      <c r="BE157" s="32">
        <v>278</v>
      </c>
      <c r="BF157" s="30"/>
      <c r="BG157" s="32">
        <v>517</v>
      </c>
      <c r="BH157" s="32">
        <v>517</v>
      </c>
      <c r="BI157" s="30"/>
    </row>
    <row r="158" spans="22:61" ht="15" hidden="1">
      <c r="V158" s="32">
        <v>558</v>
      </c>
      <c r="W158" s="32">
        <v>540</v>
      </c>
      <c r="X158" s="30"/>
      <c r="Y158" s="32">
        <v>426</v>
      </c>
      <c r="Z158" s="32">
        <v>419</v>
      </c>
      <c r="AA158" s="32">
        <v>559</v>
      </c>
      <c r="AB158" s="32">
        <v>222</v>
      </c>
      <c r="AC158" s="32">
        <v>245</v>
      </c>
      <c r="AD158" s="32">
        <v>205</v>
      </c>
      <c r="AE158" s="32">
        <v>186</v>
      </c>
      <c r="AF158" s="38">
        <v>561</v>
      </c>
      <c r="AG158" s="38">
        <v>360</v>
      </c>
      <c r="AH158" s="30"/>
      <c r="AI158" s="30"/>
      <c r="AJ158" s="32">
        <v>162</v>
      </c>
      <c r="AK158" s="32">
        <v>216</v>
      </c>
      <c r="AL158" s="30"/>
      <c r="AM158" s="30"/>
      <c r="AN158" s="32">
        <v>1663</v>
      </c>
      <c r="AO158" s="32">
        <v>826</v>
      </c>
      <c r="AP158" s="70">
        <v>398</v>
      </c>
      <c r="AQ158" s="32">
        <v>539</v>
      </c>
      <c r="AR158" s="32">
        <v>252</v>
      </c>
      <c r="AS158" s="32">
        <v>576</v>
      </c>
      <c r="AT158" s="30"/>
      <c r="AU158" s="30"/>
      <c r="AV158" s="30"/>
      <c r="AW158" s="30"/>
      <c r="AX158" s="32">
        <v>496</v>
      </c>
      <c r="AY158" s="32">
        <v>895</v>
      </c>
      <c r="BA158" s="32">
        <v>202</v>
      </c>
      <c r="BB158" s="30"/>
      <c r="BC158" s="30"/>
      <c r="BD158" s="30"/>
      <c r="BE158" s="32">
        <v>279</v>
      </c>
      <c r="BF158" s="30"/>
      <c r="BG158" s="32">
        <v>526</v>
      </c>
      <c r="BH158" s="32">
        <v>526</v>
      </c>
      <c r="BI158" s="30"/>
    </row>
    <row r="159" spans="22:61" ht="15" hidden="1">
      <c r="V159" s="32">
        <v>566</v>
      </c>
      <c r="W159" s="32">
        <v>542</v>
      </c>
      <c r="X159" s="30"/>
      <c r="Y159" s="32">
        <v>428</v>
      </c>
      <c r="Z159" s="32">
        <v>420</v>
      </c>
      <c r="AA159" s="32">
        <v>560</v>
      </c>
      <c r="AB159" s="32">
        <v>223</v>
      </c>
      <c r="AC159" s="32">
        <v>246</v>
      </c>
      <c r="AD159" s="32">
        <v>206</v>
      </c>
      <c r="AE159" s="32">
        <v>187</v>
      </c>
      <c r="AF159" s="38">
        <v>566</v>
      </c>
      <c r="AG159" s="38">
        <v>376</v>
      </c>
      <c r="AH159" s="30"/>
      <c r="AI159" s="30"/>
      <c r="AJ159" s="32">
        <v>164</v>
      </c>
      <c r="AK159" s="32">
        <v>217</v>
      </c>
      <c r="AL159" s="30"/>
      <c r="AM159" s="30"/>
      <c r="AN159" s="32">
        <v>1747</v>
      </c>
      <c r="AO159" s="32">
        <v>835</v>
      </c>
      <c r="AP159" s="70">
        <v>399</v>
      </c>
      <c r="AQ159" s="32">
        <v>578</v>
      </c>
      <c r="AR159" s="32">
        <v>253</v>
      </c>
      <c r="AS159" s="32">
        <v>581</v>
      </c>
      <c r="AT159" s="30"/>
      <c r="AU159" s="30"/>
      <c r="AV159" s="30"/>
      <c r="AW159" s="30"/>
      <c r="AX159" s="32">
        <v>497</v>
      </c>
      <c r="AY159" s="32">
        <v>896</v>
      </c>
      <c r="BA159" s="32">
        <v>203</v>
      </c>
      <c r="BB159" s="30"/>
      <c r="BC159" s="30"/>
      <c r="BD159" s="30"/>
      <c r="BE159" s="32">
        <v>280</v>
      </c>
      <c r="BF159" s="30"/>
      <c r="BG159" s="32">
        <v>541</v>
      </c>
      <c r="BH159" s="32">
        <v>541</v>
      </c>
      <c r="BI159" s="30"/>
    </row>
    <row r="160" spans="22:61" ht="15" hidden="1">
      <c r="V160" s="32">
        <v>567</v>
      </c>
      <c r="W160" s="32">
        <v>543</v>
      </c>
      <c r="X160" s="30"/>
      <c r="Y160" s="32">
        <v>429</v>
      </c>
      <c r="Z160" s="32">
        <v>421</v>
      </c>
      <c r="AA160" s="32">
        <v>561</v>
      </c>
      <c r="AB160" s="32">
        <v>224</v>
      </c>
      <c r="AC160" s="32">
        <v>247</v>
      </c>
      <c r="AD160" s="32">
        <v>207</v>
      </c>
      <c r="AE160" s="32">
        <v>188</v>
      </c>
      <c r="AF160" s="38">
        <v>567</v>
      </c>
      <c r="AG160" s="38">
        <v>377</v>
      </c>
      <c r="AH160" s="30"/>
      <c r="AI160" s="30"/>
      <c r="AJ160" s="32">
        <v>166</v>
      </c>
      <c r="AK160" s="32">
        <v>218</v>
      </c>
      <c r="AL160" s="30"/>
      <c r="AM160" s="30"/>
      <c r="AN160" s="32">
        <v>1786</v>
      </c>
      <c r="AO160" s="32">
        <v>838</v>
      </c>
      <c r="AP160" s="70">
        <v>400</v>
      </c>
      <c r="AQ160" s="32">
        <v>579</v>
      </c>
      <c r="AR160" s="32">
        <v>254</v>
      </c>
      <c r="AS160" s="32">
        <v>583</v>
      </c>
      <c r="AT160" s="30"/>
      <c r="AU160" s="30"/>
      <c r="AV160" s="30"/>
      <c r="AW160" s="30"/>
      <c r="AX160" s="32">
        <v>514</v>
      </c>
      <c r="AY160" s="32">
        <v>897</v>
      </c>
      <c r="BA160" s="32">
        <v>204</v>
      </c>
      <c r="BB160" s="30"/>
      <c r="BC160" s="30"/>
      <c r="BD160" s="30"/>
      <c r="BE160" s="32">
        <v>281</v>
      </c>
      <c r="BF160" s="30"/>
      <c r="BG160" s="32">
        <v>899</v>
      </c>
      <c r="BH160" s="32">
        <v>899</v>
      </c>
      <c r="BI160" s="30"/>
    </row>
    <row r="161" spans="22:61" ht="15" hidden="1">
      <c r="V161" s="32">
        <v>568</v>
      </c>
      <c r="W161" s="32">
        <v>546</v>
      </c>
      <c r="X161" s="30"/>
      <c r="Y161" s="32">
        <v>431</v>
      </c>
      <c r="Z161" s="32">
        <v>422</v>
      </c>
      <c r="AA161" s="32">
        <v>563</v>
      </c>
      <c r="AB161" s="32">
        <v>225</v>
      </c>
      <c r="AC161" s="32">
        <v>249</v>
      </c>
      <c r="AD161" s="32">
        <v>209</v>
      </c>
      <c r="AE161" s="32">
        <v>189</v>
      </c>
      <c r="AF161" s="38">
        <v>568</v>
      </c>
      <c r="AG161" s="38">
        <v>385</v>
      </c>
      <c r="AH161" s="30"/>
      <c r="AI161" s="30"/>
      <c r="AJ161" s="32">
        <v>168</v>
      </c>
      <c r="AK161" s="32">
        <v>219</v>
      </c>
      <c r="AL161" s="30"/>
      <c r="AM161" s="30"/>
      <c r="AN161" s="32">
        <v>1789</v>
      </c>
      <c r="AO161" s="32">
        <v>846</v>
      </c>
      <c r="AP161" s="70">
        <v>402</v>
      </c>
      <c r="AQ161" s="32">
        <v>581</v>
      </c>
      <c r="AR161" s="32">
        <v>255</v>
      </c>
      <c r="AS161" s="32">
        <v>588</v>
      </c>
      <c r="AT161" s="30"/>
      <c r="AU161" s="30"/>
      <c r="AV161" s="30"/>
      <c r="AW161" s="30"/>
      <c r="AX161" s="32">
        <v>515</v>
      </c>
      <c r="AY161" s="32">
        <v>898</v>
      </c>
      <c r="BA161" s="32">
        <v>205</v>
      </c>
      <c r="BB161" s="30"/>
      <c r="BC161" s="30"/>
      <c r="BD161" s="30"/>
      <c r="BE161" s="32">
        <v>282</v>
      </c>
      <c r="BF161" s="30"/>
      <c r="BG161" s="32">
        <v>900</v>
      </c>
      <c r="BH161" s="32">
        <v>900</v>
      </c>
      <c r="BI161" s="30"/>
    </row>
    <row r="162" spans="22:61" ht="15" hidden="1">
      <c r="V162" s="32">
        <v>570</v>
      </c>
      <c r="W162" s="32">
        <v>548</v>
      </c>
      <c r="X162" s="30"/>
      <c r="Y162" s="32">
        <v>432</v>
      </c>
      <c r="Z162" s="32">
        <v>426</v>
      </c>
      <c r="AA162" s="32">
        <v>564</v>
      </c>
      <c r="AB162" s="32">
        <v>226</v>
      </c>
      <c r="AC162" s="32">
        <v>250</v>
      </c>
      <c r="AD162" s="32">
        <v>210</v>
      </c>
      <c r="AE162" s="32">
        <v>190</v>
      </c>
      <c r="AF162" s="38">
        <v>569</v>
      </c>
      <c r="AG162" s="38">
        <v>389</v>
      </c>
      <c r="AH162" s="30"/>
      <c r="AI162" s="30"/>
      <c r="AJ162" s="32">
        <v>169</v>
      </c>
      <c r="AK162" s="32">
        <v>220</v>
      </c>
      <c r="AL162" s="30"/>
      <c r="AM162" s="30"/>
      <c r="AN162" s="32">
        <v>1790</v>
      </c>
      <c r="AO162" s="32">
        <v>849</v>
      </c>
      <c r="AP162" s="70">
        <v>403</v>
      </c>
      <c r="AQ162" s="32">
        <v>584</v>
      </c>
      <c r="AR162" s="32">
        <v>256</v>
      </c>
      <c r="AS162" s="32">
        <v>588</v>
      </c>
      <c r="AT162" s="30"/>
      <c r="AU162" s="30"/>
      <c r="AV162" s="30"/>
      <c r="AW162" s="30"/>
      <c r="AX162" s="32">
        <v>516</v>
      </c>
      <c r="AY162" s="32">
        <v>899</v>
      </c>
      <c r="BA162" s="32">
        <v>206</v>
      </c>
      <c r="BB162" s="30"/>
      <c r="BC162" s="30"/>
      <c r="BD162" s="30"/>
      <c r="BE162" s="32">
        <v>284</v>
      </c>
      <c r="BF162" s="30"/>
      <c r="BG162" s="32">
        <v>901</v>
      </c>
      <c r="BH162" s="32">
        <v>901</v>
      </c>
      <c r="BI162" s="30"/>
    </row>
    <row r="163" spans="22:61" ht="15" hidden="1">
      <c r="V163" s="32">
        <v>577</v>
      </c>
      <c r="W163" s="32">
        <v>550</v>
      </c>
      <c r="X163" s="30"/>
      <c r="Y163" s="32">
        <v>435</v>
      </c>
      <c r="Z163" s="32">
        <v>427</v>
      </c>
      <c r="AA163" s="32">
        <v>565</v>
      </c>
      <c r="AB163" s="32">
        <v>227</v>
      </c>
      <c r="AC163" s="32">
        <v>251</v>
      </c>
      <c r="AD163" s="32">
        <v>211</v>
      </c>
      <c r="AE163" s="32">
        <v>192</v>
      </c>
      <c r="AF163" s="38">
        <v>570</v>
      </c>
      <c r="AG163" s="38">
        <v>390</v>
      </c>
      <c r="AH163" s="30"/>
      <c r="AI163" s="30"/>
      <c r="AJ163" s="32">
        <v>171</v>
      </c>
      <c r="AK163" s="32">
        <v>221</v>
      </c>
      <c r="AL163" s="30"/>
      <c r="AM163" s="30"/>
      <c r="AN163" s="32">
        <v>1791</v>
      </c>
      <c r="AO163" s="32">
        <v>850</v>
      </c>
      <c r="AP163" s="70">
        <v>405</v>
      </c>
      <c r="AQ163" s="32">
        <v>585</v>
      </c>
      <c r="AR163" s="32">
        <v>257</v>
      </c>
      <c r="AS163" s="32">
        <v>589</v>
      </c>
      <c r="AT163" s="30"/>
      <c r="AU163" s="30"/>
      <c r="AV163" s="30"/>
      <c r="AW163" s="30"/>
      <c r="AX163" s="32">
        <v>517</v>
      </c>
      <c r="AY163" s="32">
        <v>900</v>
      </c>
      <c r="BA163" s="32">
        <v>207</v>
      </c>
      <c r="BB163" s="30"/>
      <c r="BC163" s="30"/>
      <c r="BD163" s="30"/>
      <c r="BE163" s="32">
        <v>285</v>
      </c>
      <c r="BF163" s="30"/>
      <c r="BG163" s="32">
        <v>902</v>
      </c>
      <c r="BH163" s="32">
        <v>902</v>
      </c>
      <c r="BI163" s="30"/>
    </row>
    <row r="164" spans="22:61" ht="15" hidden="1">
      <c r="V164" s="32">
        <v>578</v>
      </c>
      <c r="W164" s="32">
        <v>552</v>
      </c>
      <c r="X164" s="30"/>
      <c r="Y164" s="32">
        <v>436</v>
      </c>
      <c r="Z164" s="32">
        <v>430</v>
      </c>
      <c r="AA164" s="32">
        <v>567</v>
      </c>
      <c r="AB164" s="32">
        <v>228</v>
      </c>
      <c r="AC164" s="32">
        <v>252</v>
      </c>
      <c r="AD164" s="32">
        <v>212</v>
      </c>
      <c r="AE164" s="32">
        <v>194</v>
      </c>
      <c r="AF164" s="38">
        <v>592</v>
      </c>
      <c r="AG164" s="38">
        <v>392</v>
      </c>
      <c r="AH164" s="30"/>
      <c r="AI164" s="30"/>
      <c r="AJ164" s="32">
        <v>172</v>
      </c>
      <c r="AK164" s="32">
        <v>222</v>
      </c>
      <c r="AL164" s="30"/>
      <c r="AM164" s="30"/>
      <c r="AN164" s="32">
        <v>1792</v>
      </c>
      <c r="AO164" s="32">
        <v>851</v>
      </c>
      <c r="AP164" s="70">
        <v>406</v>
      </c>
      <c r="AQ164" s="32">
        <v>586</v>
      </c>
      <c r="AR164" s="32">
        <v>259</v>
      </c>
      <c r="AS164" s="32">
        <v>589</v>
      </c>
      <c r="AT164" s="30"/>
      <c r="AU164" s="30"/>
      <c r="AV164" s="30"/>
      <c r="AW164" s="30"/>
      <c r="AX164" s="32">
        <v>518</v>
      </c>
      <c r="AY164" s="32">
        <v>901</v>
      </c>
      <c r="BA164" s="32">
        <v>208</v>
      </c>
      <c r="BB164" s="30"/>
      <c r="BC164" s="30"/>
      <c r="BD164" s="30"/>
      <c r="BE164" s="32">
        <v>286</v>
      </c>
      <c r="BF164" s="30"/>
      <c r="BG164" s="32">
        <v>903</v>
      </c>
      <c r="BH164" s="32">
        <v>903</v>
      </c>
      <c r="BI164" s="30"/>
    </row>
    <row r="165" spans="22:61" ht="15" hidden="1">
      <c r="V165" s="32">
        <v>579</v>
      </c>
      <c r="W165" s="32">
        <v>562</v>
      </c>
      <c r="X165" s="30"/>
      <c r="Y165" s="32">
        <v>438</v>
      </c>
      <c r="Z165" s="32">
        <v>431</v>
      </c>
      <c r="AA165" s="32">
        <v>574</v>
      </c>
      <c r="AB165" s="32">
        <v>229</v>
      </c>
      <c r="AC165" s="32">
        <v>254</v>
      </c>
      <c r="AD165" s="32">
        <v>213</v>
      </c>
      <c r="AE165" s="32">
        <v>197</v>
      </c>
      <c r="AF165" s="38">
        <v>599</v>
      </c>
      <c r="AG165" s="38">
        <v>394</v>
      </c>
      <c r="AH165" s="30"/>
      <c r="AI165" s="30"/>
      <c r="AJ165" s="32">
        <v>173</v>
      </c>
      <c r="AK165" s="32">
        <v>223</v>
      </c>
      <c r="AL165" s="30"/>
      <c r="AM165" s="30"/>
      <c r="AN165" s="32">
        <v>1793</v>
      </c>
      <c r="AO165" s="32">
        <v>852</v>
      </c>
      <c r="AP165" s="70">
        <v>407</v>
      </c>
      <c r="AQ165" s="32">
        <v>587</v>
      </c>
      <c r="AR165" s="32">
        <v>260</v>
      </c>
      <c r="AS165" s="32">
        <v>590</v>
      </c>
      <c r="AT165" s="30"/>
      <c r="AU165" s="30"/>
      <c r="AV165" s="30"/>
      <c r="AW165" s="30"/>
      <c r="AX165" s="32">
        <v>519</v>
      </c>
      <c r="AY165" s="32">
        <v>902</v>
      </c>
      <c r="BA165" s="32">
        <v>210</v>
      </c>
      <c r="BB165" s="30"/>
      <c r="BC165" s="30"/>
      <c r="BD165" s="30"/>
      <c r="BE165" s="32">
        <v>287</v>
      </c>
      <c r="BF165" s="30"/>
      <c r="BG165" s="32">
        <v>904</v>
      </c>
      <c r="BH165" s="32">
        <v>904</v>
      </c>
      <c r="BI165" s="30"/>
    </row>
    <row r="166" spans="22:61" ht="15" hidden="1">
      <c r="V166" s="32">
        <v>580</v>
      </c>
      <c r="W166" s="32">
        <v>564</v>
      </c>
      <c r="X166" s="30"/>
      <c r="Y166" s="32">
        <v>440</v>
      </c>
      <c r="Z166" s="32">
        <v>432</v>
      </c>
      <c r="AA166" s="32">
        <v>575</v>
      </c>
      <c r="AB166" s="32">
        <v>230</v>
      </c>
      <c r="AC166" s="32">
        <v>255</v>
      </c>
      <c r="AD166" s="32">
        <v>214</v>
      </c>
      <c r="AE166" s="32">
        <v>202</v>
      </c>
      <c r="AF166" s="38">
        <v>600</v>
      </c>
      <c r="AG166" s="38">
        <v>395</v>
      </c>
      <c r="AH166" s="30"/>
      <c r="AI166" s="30"/>
      <c r="AJ166" s="32">
        <v>174</v>
      </c>
      <c r="AK166" s="32">
        <v>224</v>
      </c>
      <c r="AL166" s="30"/>
      <c r="AM166" s="30"/>
      <c r="AN166" s="32">
        <v>1794</v>
      </c>
      <c r="AO166" s="32">
        <v>869</v>
      </c>
      <c r="AP166" s="70">
        <v>408</v>
      </c>
      <c r="AQ166" s="32">
        <v>588</v>
      </c>
      <c r="AR166" s="32">
        <v>261</v>
      </c>
      <c r="AS166" s="32">
        <v>593</v>
      </c>
      <c r="AT166" s="30"/>
      <c r="AU166" s="30"/>
      <c r="AV166" s="30"/>
      <c r="AW166" s="30"/>
      <c r="AX166" s="32">
        <v>520</v>
      </c>
      <c r="AY166" s="32">
        <v>903</v>
      </c>
      <c r="BA166" s="32">
        <v>211</v>
      </c>
      <c r="BB166" s="30"/>
      <c r="BC166" s="30"/>
      <c r="BD166" s="30"/>
      <c r="BE166" s="32">
        <v>288</v>
      </c>
      <c r="BF166" s="30"/>
      <c r="BG166" s="32">
        <v>908</v>
      </c>
      <c r="BH166" s="32">
        <v>908</v>
      </c>
      <c r="BI166" s="30"/>
    </row>
    <row r="167" spans="22:61" ht="15" hidden="1">
      <c r="V167" s="32">
        <v>581</v>
      </c>
      <c r="W167" s="32">
        <v>565</v>
      </c>
      <c r="X167" s="30"/>
      <c r="Y167" s="32">
        <v>442</v>
      </c>
      <c r="Z167" s="32">
        <v>433</v>
      </c>
      <c r="AA167" s="32">
        <v>576</v>
      </c>
      <c r="AB167" s="32">
        <v>231</v>
      </c>
      <c r="AC167" s="32">
        <v>260</v>
      </c>
      <c r="AD167" s="32">
        <v>216</v>
      </c>
      <c r="AE167" s="32">
        <v>203</v>
      </c>
      <c r="AF167" s="38">
        <v>601</v>
      </c>
      <c r="AG167" s="38">
        <v>396</v>
      </c>
      <c r="AH167" s="30"/>
      <c r="AI167" s="30"/>
      <c r="AJ167" s="32">
        <v>175</v>
      </c>
      <c r="AK167" s="32">
        <v>225</v>
      </c>
      <c r="AL167" s="30"/>
      <c r="AM167" s="30"/>
      <c r="AN167" s="32">
        <v>1813</v>
      </c>
      <c r="AO167" s="32">
        <v>870</v>
      </c>
      <c r="AP167" s="70">
        <v>409</v>
      </c>
      <c r="AQ167" s="32">
        <v>612</v>
      </c>
      <c r="AR167" s="32">
        <v>262</v>
      </c>
      <c r="AS167" s="32">
        <v>594</v>
      </c>
      <c r="AT167" s="30"/>
      <c r="AU167" s="30"/>
      <c r="AV167" s="30"/>
      <c r="AW167" s="30"/>
      <c r="AX167" s="32">
        <v>521</v>
      </c>
      <c r="AY167" s="32">
        <v>904</v>
      </c>
      <c r="BA167" s="32">
        <v>212</v>
      </c>
      <c r="BB167" s="30"/>
      <c r="BC167" s="30"/>
      <c r="BD167" s="30"/>
      <c r="BE167" s="32">
        <v>289</v>
      </c>
      <c r="BF167" s="30"/>
      <c r="BG167" s="32">
        <v>909</v>
      </c>
      <c r="BH167" s="32">
        <v>909</v>
      </c>
      <c r="BI167" s="30"/>
    </row>
    <row r="168" spans="22:61" ht="15" hidden="1">
      <c r="V168" s="32">
        <v>582</v>
      </c>
      <c r="W168" s="32">
        <v>566</v>
      </c>
      <c r="X168" s="30"/>
      <c r="Y168" s="32">
        <v>443</v>
      </c>
      <c r="Z168" s="32">
        <v>434</v>
      </c>
      <c r="AA168" s="32">
        <v>577</v>
      </c>
      <c r="AB168" s="32">
        <v>232</v>
      </c>
      <c r="AC168" s="32">
        <v>261</v>
      </c>
      <c r="AD168" s="32">
        <v>217</v>
      </c>
      <c r="AE168" s="32">
        <v>204</v>
      </c>
      <c r="AF168" s="38">
        <v>603</v>
      </c>
      <c r="AG168" s="38">
        <v>402</v>
      </c>
      <c r="AH168" s="30"/>
      <c r="AI168" s="30"/>
      <c r="AJ168" s="32">
        <v>176</v>
      </c>
      <c r="AK168" s="32">
        <v>226</v>
      </c>
      <c r="AL168" s="30"/>
      <c r="AM168" s="30"/>
      <c r="AN168" s="32">
        <v>1814</v>
      </c>
      <c r="AO168" s="32">
        <v>871</v>
      </c>
      <c r="AP168" s="70">
        <v>410</v>
      </c>
      <c r="AQ168" s="32">
        <v>613</v>
      </c>
      <c r="AR168" s="32">
        <v>263</v>
      </c>
      <c r="AS168" s="32">
        <v>595</v>
      </c>
      <c r="AT168" s="30"/>
      <c r="AU168" s="30"/>
      <c r="AV168" s="30"/>
      <c r="AW168" s="30"/>
      <c r="AX168" s="32">
        <v>522</v>
      </c>
      <c r="AY168" s="32">
        <v>905</v>
      </c>
      <c r="BA168" s="32">
        <v>213</v>
      </c>
      <c r="BB168" s="30"/>
      <c r="BC168" s="30"/>
      <c r="BD168" s="30"/>
      <c r="BE168" s="32">
        <v>290</v>
      </c>
      <c r="BF168" s="30"/>
      <c r="BG168" s="32">
        <v>910</v>
      </c>
      <c r="BH168" s="32">
        <v>910</v>
      </c>
      <c r="BI168" s="30"/>
    </row>
    <row r="169" spans="22:61" ht="15" hidden="1">
      <c r="V169" s="32">
        <v>601</v>
      </c>
      <c r="W169" s="32">
        <v>568</v>
      </c>
      <c r="X169" s="30"/>
      <c r="Y169" s="32">
        <v>444</v>
      </c>
      <c r="Z169" s="32">
        <v>435</v>
      </c>
      <c r="AA169" s="32">
        <v>578</v>
      </c>
      <c r="AB169" s="32">
        <v>233</v>
      </c>
      <c r="AC169" s="32">
        <v>262</v>
      </c>
      <c r="AD169" s="32">
        <v>218</v>
      </c>
      <c r="AE169" s="32">
        <v>206</v>
      </c>
      <c r="AF169" s="38">
        <v>604</v>
      </c>
      <c r="AG169" s="38">
        <v>403</v>
      </c>
      <c r="AH169" s="30"/>
      <c r="AI169" s="30"/>
      <c r="AJ169" s="32">
        <v>177</v>
      </c>
      <c r="AK169" s="32">
        <v>227</v>
      </c>
      <c r="AL169" s="30"/>
      <c r="AM169" s="30"/>
      <c r="AN169" s="32">
        <v>1815</v>
      </c>
      <c r="AO169" s="32">
        <v>876</v>
      </c>
      <c r="AP169" s="70">
        <v>411</v>
      </c>
      <c r="AQ169" s="32">
        <v>614</v>
      </c>
      <c r="AR169" s="32">
        <v>264</v>
      </c>
      <c r="AS169" s="32">
        <v>596</v>
      </c>
      <c r="AT169" s="30"/>
      <c r="AU169" s="30"/>
      <c r="AV169" s="30"/>
      <c r="AW169" s="30"/>
      <c r="AX169" s="32">
        <v>523</v>
      </c>
      <c r="AY169" s="32">
        <v>906</v>
      </c>
      <c r="BA169" s="32">
        <v>214</v>
      </c>
      <c r="BB169" s="30"/>
      <c r="BC169" s="30"/>
      <c r="BD169" s="30"/>
      <c r="BE169" s="32">
        <v>291</v>
      </c>
      <c r="BF169" s="30"/>
      <c r="BG169" s="32">
        <v>911</v>
      </c>
      <c r="BH169" s="32">
        <v>911</v>
      </c>
      <c r="BI169" s="30"/>
    </row>
    <row r="170" spans="22:61" ht="15" hidden="1">
      <c r="V170" s="32">
        <v>603</v>
      </c>
      <c r="W170" s="32">
        <v>585</v>
      </c>
      <c r="X170" s="30"/>
      <c r="Y170" s="32">
        <v>445</v>
      </c>
      <c r="Z170" s="32">
        <v>436</v>
      </c>
      <c r="AA170" s="32">
        <v>579</v>
      </c>
      <c r="AB170" s="32">
        <v>234</v>
      </c>
      <c r="AC170" s="32">
        <v>264</v>
      </c>
      <c r="AD170" s="32">
        <v>219</v>
      </c>
      <c r="AE170" s="32">
        <v>208</v>
      </c>
      <c r="AF170" s="38">
        <v>613</v>
      </c>
      <c r="AG170" s="38">
        <v>404</v>
      </c>
      <c r="AH170" s="30"/>
      <c r="AI170" s="30"/>
      <c r="AJ170" s="32">
        <v>178</v>
      </c>
      <c r="AK170" s="32">
        <v>228</v>
      </c>
      <c r="AL170" s="30"/>
      <c r="AM170" s="30"/>
      <c r="AN170" s="32">
        <v>1821</v>
      </c>
      <c r="AO170" s="32">
        <v>877</v>
      </c>
      <c r="AP170" s="70">
        <v>412</v>
      </c>
      <c r="AQ170" s="32">
        <v>615</v>
      </c>
      <c r="AR170" s="32">
        <v>265</v>
      </c>
      <c r="AS170" s="32">
        <v>598</v>
      </c>
      <c r="AT170" s="30"/>
      <c r="AU170" s="30"/>
      <c r="AV170" s="30"/>
      <c r="AW170" s="30"/>
      <c r="AX170" s="32">
        <v>524</v>
      </c>
      <c r="AY170" s="32">
        <v>907</v>
      </c>
      <c r="BA170" s="32">
        <v>215</v>
      </c>
      <c r="BB170" s="30"/>
      <c r="BC170" s="30"/>
      <c r="BD170" s="30"/>
      <c r="BE170" s="32">
        <v>292</v>
      </c>
      <c r="BF170" s="30"/>
      <c r="BG170" s="32">
        <v>912</v>
      </c>
      <c r="BH170" s="32">
        <v>912</v>
      </c>
      <c r="BI170" s="30"/>
    </row>
    <row r="171" spans="22:61" ht="15" hidden="1">
      <c r="V171" s="32">
        <v>604</v>
      </c>
      <c r="W171" s="32">
        <v>588</v>
      </c>
      <c r="X171" s="30"/>
      <c r="Y171" s="32">
        <v>446</v>
      </c>
      <c r="Z171" s="32">
        <v>437</v>
      </c>
      <c r="AA171" s="32">
        <v>580</v>
      </c>
      <c r="AB171" s="32">
        <v>235</v>
      </c>
      <c r="AC171" s="32">
        <v>265</v>
      </c>
      <c r="AD171" s="32">
        <v>220</v>
      </c>
      <c r="AE171" s="32">
        <v>211</v>
      </c>
      <c r="AF171" s="38">
        <v>614</v>
      </c>
      <c r="AG171" s="38">
        <v>405</v>
      </c>
      <c r="AH171" s="30"/>
      <c r="AI171" s="30"/>
      <c r="AJ171" s="32">
        <v>179</v>
      </c>
      <c r="AK171" s="32">
        <v>229</v>
      </c>
      <c r="AL171" s="30"/>
      <c r="AM171" s="30"/>
      <c r="AN171" s="32">
        <v>1838</v>
      </c>
      <c r="AO171" s="32">
        <v>878</v>
      </c>
      <c r="AP171" s="70">
        <v>413</v>
      </c>
      <c r="AQ171" s="32">
        <v>616</v>
      </c>
      <c r="AR171" s="32">
        <v>266</v>
      </c>
      <c r="AS171" s="32">
        <v>604</v>
      </c>
      <c r="AT171" s="30"/>
      <c r="AU171" s="30"/>
      <c r="AV171" s="30"/>
      <c r="AW171" s="30"/>
      <c r="AX171" s="32">
        <v>525</v>
      </c>
      <c r="AY171" s="32">
        <v>908</v>
      </c>
      <c r="BA171" s="32">
        <v>216</v>
      </c>
      <c r="BB171" s="30"/>
      <c r="BC171" s="30"/>
      <c r="BD171" s="30"/>
      <c r="BE171" s="32">
        <v>293</v>
      </c>
      <c r="BF171" s="30"/>
      <c r="BG171" s="32">
        <v>913</v>
      </c>
      <c r="BH171" s="32">
        <v>913</v>
      </c>
      <c r="BI171" s="30"/>
    </row>
    <row r="172" spans="22:61" ht="15" hidden="1">
      <c r="V172" s="32">
        <v>605</v>
      </c>
      <c r="W172" s="32">
        <v>590</v>
      </c>
      <c r="X172" s="30"/>
      <c r="Y172" s="32">
        <v>447</v>
      </c>
      <c r="Z172" s="32">
        <v>438</v>
      </c>
      <c r="AA172" s="32">
        <v>581</v>
      </c>
      <c r="AB172" s="32">
        <v>236</v>
      </c>
      <c r="AC172" s="32">
        <v>266</v>
      </c>
      <c r="AD172" s="32">
        <v>221</v>
      </c>
      <c r="AE172" s="32">
        <v>215</v>
      </c>
      <c r="AF172" s="38">
        <v>636</v>
      </c>
      <c r="AG172" s="38">
        <v>406</v>
      </c>
      <c r="AH172" s="30"/>
      <c r="AI172" s="30"/>
      <c r="AJ172" s="32">
        <v>181</v>
      </c>
      <c r="AK172" s="32">
        <v>230</v>
      </c>
      <c r="AL172" s="30"/>
      <c r="AM172" s="30"/>
      <c r="AN172" s="32">
        <v>1839</v>
      </c>
      <c r="AO172" s="32">
        <v>879</v>
      </c>
      <c r="AP172" s="70">
        <v>414</v>
      </c>
      <c r="AQ172" s="32">
        <v>673</v>
      </c>
      <c r="AR172" s="32">
        <v>267</v>
      </c>
      <c r="AS172" s="32">
        <v>604</v>
      </c>
      <c r="AT172" s="30"/>
      <c r="AU172" s="30"/>
      <c r="AV172" s="30"/>
      <c r="AW172" s="30"/>
      <c r="AX172" s="32">
        <v>526</v>
      </c>
      <c r="AY172" s="32">
        <v>909</v>
      </c>
      <c r="BA172" s="32">
        <v>217</v>
      </c>
      <c r="BB172" s="30"/>
      <c r="BC172" s="30"/>
      <c r="BD172" s="30"/>
      <c r="BE172" s="32">
        <v>294</v>
      </c>
      <c r="BF172" s="30"/>
      <c r="BG172" s="32">
        <v>914</v>
      </c>
      <c r="BH172" s="32">
        <v>914</v>
      </c>
      <c r="BI172" s="30"/>
    </row>
    <row r="173" spans="22:61" ht="15" hidden="1">
      <c r="V173" s="32">
        <v>606</v>
      </c>
      <c r="W173" s="32">
        <v>592</v>
      </c>
      <c r="X173" s="30"/>
      <c r="Y173" s="32">
        <v>450</v>
      </c>
      <c r="Z173" s="32">
        <v>439</v>
      </c>
      <c r="AA173" s="32">
        <v>582</v>
      </c>
      <c r="AB173" s="32">
        <v>237</v>
      </c>
      <c r="AC173" s="32">
        <v>267</v>
      </c>
      <c r="AD173" s="32">
        <v>222</v>
      </c>
      <c r="AE173" s="32">
        <v>216</v>
      </c>
      <c r="AF173" s="38">
        <v>695</v>
      </c>
      <c r="AG173" s="38">
        <v>414</v>
      </c>
      <c r="AH173" s="30"/>
      <c r="AI173" s="30"/>
      <c r="AJ173" s="32">
        <v>184</v>
      </c>
      <c r="AK173" s="32">
        <v>231</v>
      </c>
      <c r="AL173" s="30"/>
      <c r="AM173" s="30"/>
      <c r="AN173" s="32">
        <v>1843</v>
      </c>
      <c r="AO173" s="32">
        <v>880</v>
      </c>
      <c r="AP173" s="70">
        <v>415</v>
      </c>
      <c r="AQ173" s="32">
        <v>674</v>
      </c>
      <c r="AR173" s="32">
        <v>278</v>
      </c>
      <c r="AS173" s="32">
        <v>612</v>
      </c>
      <c r="AT173" s="30"/>
      <c r="AU173" s="30"/>
      <c r="AV173" s="30"/>
      <c r="AW173" s="30"/>
      <c r="AX173" s="32">
        <v>527</v>
      </c>
      <c r="AY173" s="32">
        <v>910</v>
      </c>
      <c r="BA173" s="32">
        <v>218</v>
      </c>
      <c r="BB173" s="30"/>
      <c r="BC173" s="30"/>
      <c r="BD173" s="30"/>
      <c r="BE173" s="32">
        <v>295</v>
      </c>
      <c r="BF173" s="30"/>
      <c r="BG173" s="32">
        <v>915</v>
      </c>
      <c r="BH173" s="32">
        <v>915</v>
      </c>
      <c r="BI173" s="30"/>
    </row>
    <row r="174" spans="22:61" ht="15" hidden="1">
      <c r="V174" s="32">
        <v>607</v>
      </c>
      <c r="W174" s="32">
        <v>593</v>
      </c>
      <c r="X174" s="30"/>
      <c r="Y174" s="32">
        <v>451</v>
      </c>
      <c r="Z174" s="32">
        <v>440</v>
      </c>
      <c r="AA174" s="32">
        <v>583</v>
      </c>
      <c r="AB174" s="32">
        <v>238</v>
      </c>
      <c r="AC174" s="32">
        <v>268</v>
      </c>
      <c r="AD174" s="32">
        <v>223</v>
      </c>
      <c r="AE174" s="32">
        <v>217</v>
      </c>
      <c r="AF174" s="38">
        <v>696</v>
      </c>
      <c r="AG174" s="38">
        <v>415</v>
      </c>
      <c r="AH174" s="30"/>
      <c r="AI174" s="30"/>
      <c r="AJ174" s="32">
        <v>185</v>
      </c>
      <c r="AK174" s="32">
        <v>232</v>
      </c>
      <c r="AL174" s="30"/>
      <c r="AM174" s="30"/>
      <c r="AN174" s="32">
        <v>1863</v>
      </c>
      <c r="AO174" s="32">
        <v>881</v>
      </c>
      <c r="AP174" s="70">
        <v>416</v>
      </c>
      <c r="AQ174" s="32">
        <v>675</v>
      </c>
      <c r="AR174" s="32">
        <v>279</v>
      </c>
      <c r="AS174" s="32">
        <v>620</v>
      </c>
      <c r="AT174" s="30"/>
      <c r="AU174" s="30"/>
      <c r="AV174" s="30"/>
      <c r="AW174" s="30"/>
      <c r="AX174" s="32">
        <v>528</v>
      </c>
      <c r="AY174" s="32">
        <v>911</v>
      </c>
      <c r="BA174" s="32">
        <v>220</v>
      </c>
      <c r="BB174" s="30"/>
      <c r="BC174" s="30"/>
      <c r="BD174" s="30"/>
      <c r="BE174" s="32">
        <v>296</v>
      </c>
      <c r="BF174" s="30"/>
      <c r="BG174" s="32">
        <v>922</v>
      </c>
      <c r="BH174" s="32">
        <v>922</v>
      </c>
      <c r="BI174" s="30"/>
    </row>
    <row r="175" spans="22:61" ht="15" hidden="1">
      <c r="V175" s="32">
        <v>610</v>
      </c>
      <c r="W175" s="32">
        <v>594</v>
      </c>
      <c r="X175" s="30"/>
      <c r="Y175" s="32">
        <v>452</v>
      </c>
      <c r="Z175" s="32">
        <v>441</v>
      </c>
      <c r="AA175" s="32">
        <v>589</v>
      </c>
      <c r="AB175" s="32">
        <v>277</v>
      </c>
      <c r="AC175" s="32">
        <v>270</v>
      </c>
      <c r="AD175" s="32">
        <v>224</v>
      </c>
      <c r="AE175" s="32">
        <v>218</v>
      </c>
      <c r="AF175" s="38">
        <v>697</v>
      </c>
      <c r="AG175" s="38">
        <v>420</v>
      </c>
      <c r="AH175" s="30"/>
      <c r="AI175" s="30"/>
      <c r="AJ175" s="32">
        <v>186</v>
      </c>
      <c r="AK175" s="32">
        <v>233</v>
      </c>
      <c r="AL175" s="30"/>
      <c r="AM175" s="30"/>
      <c r="AN175" s="32">
        <v>1864</v>
      </c>
      <c r="AO175" s="32">
        <v>882</v>
      </c>
      <c r="AP175" s="70">
        <v>417</v>
      </c>
      <c r="AQ175" s="32">
        <v>676</v>
      </c>
      <c r="AR175" s="32">
        <v>283</v>
      </c>
      <c r="AS175" s="32">
        <v>622</v>
      </c>
      <c r="AT175" s="30"/>
      <c r="AU175" s="30"/>
      <c r="AV175" s="30"/>
      <c r="AW175" s="30"/>
      <c r="AX175" s="32">
        <v>533</v>
      </c>
      <c r="AY175" s="32">
        <v>912</v>
      </c>
      <c r="BA175" s="32">
        <v>221</v>
      </c>
      <c r="BB175" s="30"/>
      <c r="BC175" s="30"/>
      <c r="BD175" s="30"/>
      <c r="BE175" s="32">
        <v>297</v>
      </c>
      <c r="BF175" s="30"/>
      <c r="BG175" s="32">
        <v>923</v>
      </c>
      <c r="BH175" s="32">
        <v>923</v>
      </c>
      <c r="BI175" s="30"/>
    </row>
    <row r="176" spans="22:61" ht="15" hidden="1">
      <c r="V176" s="32">
        <v>614</v>
      </c>
      <c r="W176" s="32">
        <v>595</v>
      </c>
      <c r="X176" s="30"/>
      <c r="Y176" s="32">
        <v>453</v>
      </c>
      <c r="Z176" s="32">
        <v>442</v>
      </c>
      <c r="AA176" s="32">
        <v>590</v>
      </c>
      <c r="AB176" s="32">
        <v>278</v>
      </c>
      <c r="AC176" s="32">
        <v>272</v>
      </c>
      <c r="AD176" s="32">
        <v>225</v>
      </c>
      <c r="AE176" s="32">
        <v>219</v>
      </c>
      <c r="AF176" s="38">
        <v>698</v>
      </c>
      <c r="AG176" s="38">
        <v>421</v>
      </c>
      <c r="AH176" s="30"/>
      <c r="AI176" s="30"/>
      <c r="AJ176" s="32">
        <v>187</v>
      </c>
      <c r="AK176" s="32">
        <v>234</v>
      </c>
      <c r="AL176" s="30"/>
      <c r="AM176" s="30"/>
      <c r="AN176" s="32">
        <v>1912</v>
      </c>
      <c r="AO176" s="32">
        <v>883</v>
      </c>
      <c r="AP176" s="70">
        <v>418</v>
      </c>
      <c r="AQ176" s="32">
        <v>677</v>
      </c>
      <c r="AR176" s="32">
        <v>284</v>
      </c>
      <c r="AS176" s="32">
        <v>622</v>
      </c>
      <c r="AT176" s="30"/>
      <c r="AU176" s="30"/>
      <c r="AV176" s="30"/>
      <c r="AW176" s="30"/>
      <c r="AX176" s="32">
        <v>534</v>
      </c>
      <c r="AY176" s="32">
        <v>913</v>
      </c>
      <c r="BA176" s="32">
        <v>222</v>
      </c>
      <c r="BB176" s="30"/>
      <c r="BC176" s="30"/>
      <c r="BD176" s="30"/>
      <c r="BE176" s="32">
        <v>298</v>
      </c>
      <c r="BF176" s="30"/>
      <c r="BG176" s="32">
        <v>924</v>
      </c>
      <c r="BH176" s="32">
        <v>924</v>
      </c>
      <c r="BI176" s="30"/>
    </row>
    <row r="177" spans="22:61" ht="15" hidden="1">
      <c r="V177" s="32">
        <v>615</v>
      </c>
      <c r="W177" s="32">
        <v>596</v>
      </c>
      <c r="X177" s="30"/>
      <c r="Y177" s="32">
        <v>456</v>
      </c>
      <c r="Z177" s="32">
        <v>443</v>
      </c>
      <c r="AA177" s="32">
        <v>591</v>
      </c>
      <c r="AB177" s="32">
        <v>279</v>
      </c>
      <c r="AC177" s="32">
        <v>279</v>
      </c>
      <c r="AD177" s="32">
        <v>226</v>
      </c>
      <c r="AE177" s="32">
        <v>220</v>
      </c>
      <c r="AF177" s="38">
        <v>699</v>
      </c>
      <c r="AG177" s="38">
        <v>422</v>
      </c>
      <c r="AH177" s="30"/>
      <c r="AI177" s="30"/>
      <c r="AJ177" s="32">
        <v>188</v>
      </c>
      <c r="AK177" s="32">
        <v>235</v>
      </c>
      <c r="AL177" s="30"/>
      <c r="AM177" s="30"/>
      <c r="AN177" s="32">
        <v>1913</v>
      </c>
      <c r="AO177" s="32">
        <v>884</v>
      </c>
      <c r="AP177" s="70">
        <v>419</v>
      </c>
      <c r="AQ177" s="32">
        <v>678</v>
      </c>
      <c r="AR177" s="32">
        <v>285</v>
      </c>
      <c r="AS177" s="32">
        <v>623</v>
      </c>
      <c r="AT177" s="30"/>
      <c r="AU177" s="30"/>
      <c r="AV177" s="30"/>
      <c r="AW177" s="30"/>
      <c r="AX177" s="32">
        <v>535</v>
      </c>
      <c r="AY177" s="32">
        <v>914</v>
      </c>
      <c r="BA177" s="32">
        <v>223</v>
      </c>
      <c r="BB177" s="30"/>
      <c r="BC177" s="30"/>
      <c r="BD177" s="30"/>
      <c r="BE177" s="32">
        <v>299</v>
      </c>
      <c r="BF177" s="30"/>
      <c r="BG177" s="32">
        <v>931</v>
      </c>
      <c r="BH177" s="32">
        <v>931</v>
      </c>
      <c r="BI177" s="30"/>
    </row>
    <row r="178" spans="22:61" ht="15" hidden="1">
      <c r="V178" s="32">
        <v>626</v>
      </c>
      <c r="W178" s="32">
        <v>597</v>
      </c>
      <c r="X178" s="30"/>
      <c r="Y178" s="32">
        <v>457</v>
      </c>
      <c r="Z178" s="32">
        <v>444</v>
      </c>
      <c r="AA178" s="32">
        <v>607</v>
      </c>
      <c r="AB178" s="32">
        <v>283</v>
      </c>
      <c r="AC178" s="32">
        <v>280</v>
      </c>
      <c r="AD178" s="32">
        <v>227</v>
      </c>
      <c r="AE178" s="32">
        <v>221</v>
      </c>
      <c r="AF178" s="38">
        <v>700</v>
      </c>
      <c r="AG178" s="38">
        <v>423</v>
      </c>
      <c r="AH178" s="30"/>
      <c r="AI178" s="30"/>
      <c r="AJ178" s="32">
        <v>189</v>
      </c>
      <c r="AK178" s="32">
        <v>236</v>
      </c>
      <c r="AL178" s="30"/>
      <c r="AM178" s="30"/>
      <c r="AN178" s="30"/>
      <c r="AO178" s="32">
        <v>885</v>
      </c>
      <c r="AP178" s="70">
        <v>420</v>
      </c>
      <c r="AQ178" s="32">
        <v>679</v>
      </c>
      <c r="AR178" s="32">
        <v>286</v>
      </c>
      <c r="AS178" s="32">
        <v>623</v>
      </c>
      <c r="AT178" s="30"/>
      <c r="AU178" s="30"/>
      <c r="AV178" s="30"/>
      <c r="AW178" s="30"/>
      <c r="AX178" s="32">
        <v>536</v>
      </c>
      <c r="AY178" s="32">
        <v>915</v>
      </c>
      <c r="BA178" s="32">
        <v>224</v>
      </c>
      <c r="BB178" s="30"/>
      <c r="BC178" s="30"/>
      <c r="BD178" s="30"/>
      <c r="BE178" s="32">
        <v>300</v>
      </c>
      <c r="BF178" s="30"/>
      <c r="BG178" s="32">
        <v>932</v>
      </c>
      <c r="BH178" s="32">
        <v>932</v>
      </c>
      <c r="BI178" s="30"/>
    </row>
    <row r="179" spans="22:61" ht="15" hidden="1">
      <c r="V179" s="32">
        <v>628</v>
      </c>
      <c r="W179" s="32">
        <v>599</v>
      </c>
      <c r="X179" s="30"/>
      <c r="Y179" s="32">
        <v>458</v>
      </c>
      <c r="Z179" s="32">
        <v>449</v>
      </c>
      <c r="AA179" s="30"/>
      <c r="AB179" s="32">
        <v>286</v>
      </c>
      <c r="AC179" s="32">
        <v>282</v>
      </c>
      <c r="AD179" s="32">
        <v>228</v>
      </c>
      <c r="AE179" s="32">
        <v>222</v>
      </c>
      <c r="AF179" s="38">
        <v>707</v>
      </c>
      <c r="AG179" s="30"/>
      <c r="AH179" s="30"/>
      <c r="AI179" s="30"/>
      <c r="AJ179" s="32">
        <v>190</v>
      </c>
      <c r="AK179" s="32">
        <v>237</v>
      </c>
      <c r="AL179" s="30"/>
      <c r="AM179" s="30"/>
      <c r="AN179" s="30"/>
      <c r="AO179" s="32">
        <v>886</v>
      </c>
      <c r="AP179" s="70">
        <v>421</v>
      </c>
      <c r="AQ179" s="32">
        <v>689</v>
      </c>
      <c r="AR179" s="32">
        <v>287</v>
      </c>
      <c r="AS179" s="32">
        <v>625</v>
      </c>
      <c r="AT179" s="30"/>
      <c r="AU179" s="30"/>
      <c r="AV179" s="30"/>
      <c r="AW179" s="30"/>
      <c r="AX179" s="32">
        <v>542</v>
      </c>
      <c r="AY179" s="32">
        <v>916</v>
      </c>
      <c r="BA179" s="32">
        <v>228</v>
      </c>
      <c r="BB179" s="30"/>
      <c r="BC179" s="30"/>
      <c r="BD179" s="30"/>
      <c r="BE179" s="32">
        <v>301</v>
      </c>
      <c r="BF179" s="30"/>
      <c r="BG179" s="32">
        <v>933</v>
      </c>
      <c r="BH179" s="32">
        <v>933</v>
      </c>
      <c r="BI179" s="30"/>
    </row>
    <row r="180" spans="22:61" ht="15" hidden="1">
      <c r="V180" s="32">
        <v>629</v>
      </c>
      <c r="W180" s="32">
        <v>622</v>
      </c>
      <c r="X180" s="30"/>
      <c r="Y180" s="32">
        <v>461</v>
      </c>
      <c r="Z180" s="32">
        <v>450</v>
      </c>
      <c r="AA180" s="30"/>
      <c r="AB180" s="32">
        <v>287</v>
      </c>
      <c r="AC180" s="32">
        <v>283</v>
      </c>
      <c r="AD180" s="32">
        <v>230</v>
      </c>
      <c r="AE180" s="32">
        <v>223</v>
      </c>
      <c r="AF180" s="38">
        <v>708</v>
      </c>
      <c r="AG180" s="30"/>
      <c r="AH180" s="30"/>
      <c r="AI180" s="30"/>
      <c r="AJ180" s="32">
        <v>191</v>
      </c>
      <c r="AK180" s="32">
        <v>238</v>
      </c>
      <c r="AL180" s="30"/>
      <c r="AM180" s="30"/>
      <c r="AN180" s="30"/>
      <c r="AO180" s="32">
        <v>887</v>
      </c>
      <c r="AP180" s="70">
        <v>422</v>
      </c>
      <c r="AQ180" s="32">
        <v>692</v>
      </c>
      <c r="AR180" s="32">
        <v>288</v>
      </c>
      <c r="AS180" s="32">
        <v>625</v>
      </c>
      <c r="AT180" s="30"/>
      <c r="AU180" s="30"/>
      <c r="AV180" s="30"/>
      <c r="AW180" s="30"/>
      <c r="AX180" s="32">
        <v>562</v>
      </c>
      <c r="AY180" s="32">
        <v>917</v>
      </c>
      <c r="BA180" s="32">
        <v>229</v>
      </c>
      <c r="BB180" s="30"/>
      <c r="BC180" s="30"/>
      <c r="BD180" s="30"/>
      <c r="BE180" s="32">
        <v>302</v>
      </c>
      <c r="BF180" s="30"/>
      <c r="BG180" s="32">
        <v>934</v>
      </c>
      <c r="BH180" s="32">
        <v>934</v>
      </c>
      <c r="BI180" s="30"/>
    </row>
    <row r="181" spans="22:61" ht="15" hidden="1">
      <c r="V181" s="32">
        <v>630</v>
      </c>
      <c r="W181" s="32">
        <v>623</v>
      </c>
      <c r="X181" s="30"/>
      <c r="Y181" s="32">
        <v>462</v>
      </c>
      <c r="Z181" s="32">
        <v>465</v>
      </c>
      <c r="AA181" s="30"/>
      <c r="AB181" s="32">
        <v>288</v>
      </c>
      <c r="AC181" s="32">
        <v>284</v>
      </c>
      <c r="AD181" s="32">
        <v>231</v>
      </c>
      <c r="AE181" s="32">
        <v>224</v>
      </c>
      <c r="AF181" s="38">
        <v>709</v>
      </c>
      <c r="AG181" s="30"/>
      <c r="AH181" s="30"/>
      <c r="AI181" s="30"/>
      <c r="AJ181" s="32">
        <v>192</v>
      </c>
      <c r="AK181" s="32">
        <v>239</v>
      </c>
      <c r="AL181" s="30"/>
      <c r="AM181" s="30"/>
      <c r="AN181" s="30"/>
      <c r="AO181" s="30"/>
      <c r="AP181" s="70">
        <v>423</v>
      </c>
      <c r="AQ181" s="32">
        <v>694</v>
      </c>
      <c r="AR181" s="32">
        <v>289</v>
      </c>
      <c r="AS181" s="32">
        <v>626</v>
      </c>
      <c r="AT181" s="30"/>
      <c r="AU181" s="30"/>
      <c r="AV181" s="30"/>
      <c r="AW181" s="30"/>
      <c r="AX181" s="32">
        <v>563</v>
      </c>
      <c r="AY181" s="32">
        <v>918</v>
      </c>
      <c r="BA181" s="32">
        <v>230</v>
      </c>
      <c r="BB181" s="30"/>
      <c r="BC181" s="30"/>
      <c r="BD181" s="30"/>
      <c r="BE181" s="32">
        <v>303</v>
      </c>
      <c r="BF181" s="30"/>
      <c r="BG181" s="32">
        <v>935</v>
      </c>
      <c r="BH181" s="32">
        <v>935</v>
      </c>
      <c r="BI181" s="30"/>
    </row>
    <row r="182" spans="22:61" ht="15" hidden="1">
      <c r="V182" s="32">
        <v>631</v>
      </c>
      <c r="W182" s="32">
        <v>624</v>
      </c>
      <c r="X182" s="30"/>
      <c r="Y182" s="32">
        <v>462</v>
      </c>
      <c r="Z182" s="32">
        <v>466</v>
      </c>
      <c r="AA182" s="30"/>
      <c r="AB182" s="32">
        <v>289</v>
      </c>
      <c r="AC182" s="32">
        <v>285</v>
      </c>
      <c r="AD182" s="32">
        <v>232</v>
      </c>
      <c r="AE182" s="32">
        <v>225</v>
      </c>
      <c r="AF182" s="38">
        <v>715</v>
      </c>
      <c r="AG182" s="30"/>
      <c r="AH182" s="30"/>
      <c r="AI182" s="30"/>
      <c r="AJ182" s="32">
        <v>193</v>
      </c>
      <c r="AK182" s="32">
        <v>240</v>
      </c>
      <c r="AL182" s="30"/>
      <c r="AM182" s="30"/>
      <c r="AN182" s="30"/>
      <c r="AO182" s="30"/>
      <c r="AP182" s="70">
        <v>424</v>
      </c>
      <c r="AQ182" s="32">
        <v>695</v>
      </c>
      <c r="AR182" s="32">
        <v>290</v>
      </c>
      <c r="AS182" s="32">
        <v>626</v>
      </c>
      <c r="AT182" s="30"/>
      <c r="AU182" s="30"/>
      <c r="AV182" s="30"/>
      <c r="AW182" s="30"/>
      <c r="AX182" s="32">
        <v>564</v>
      </c>
      <c r="AY182" s="32">
        <v>919</v>
      </c>
      <c r="BA182" s="32">
        <v>231</v>
      </c>
      <c r="BB182" s="30"/>
      <c r="BC182" s="30"/>
      <c r="BD182" s="30"/>
      <c r="BE182" s="32">
        <v>304</v>
      </c>
      <c r="BF182" s="30"/>
      <c r="BG182" s="32">
        <v>936</v>
      </c>
      <c r="BH182" s="32">
        <v>936</v>
      </c>
      <c r="BI182" s="30"/>
    </row>
    <row r="183" spans="22:61" ht="15" hidden="1">
      <c r="V183" s="32">
        <v>634</v>
      </c>
      <c r="W183" s="32">
        <v>632</v>
      </c>
      <c r="X183" s="30"/>
      <c r="Y183" s="32">
        <v>463</v>
      </c>
      <c r="Z183" s="32">
        <v>468</v>
      </c>
      <c r="AA183" s="30"/>
      <c r="AB183" s="32">
        <v>291</v>
      </c>
      <c r="AC183" s="32">
        <v>286</v>
      </c>
      <c r="AD183" s="32">
        <v>235</v>
      </c>
      <c r="AE183" s="32">
        <v>226</v>
      </c>
      <c r="AF183" s="38">
        <v>721</v>
      </c>
      <c r="AG183" s="30"/>
      <c r="AH183" s="30"/>
      <c r="AI183" s="30"/>
      <c r="AJ183" s="32">
        <v>194</v>
      </c>
      <c r="AK183" s="32">
        <v>241</v>
      </c>
      <c r="AL183" s="30"/>
      <c r="AM183" s="30"/>
      <c r="AN183" s="30"/>
      <c r="AO183" s="30"/>
      <c r="AP183" s="70">
        <v>425</v>
      </c>
      <c r="AQ183" s="32">
        <v>696</v>
      </c>
      <c r="AR183" s="32">
        <v>291</v>
      </c>
      <c r="AS183" s="32">
        <v>627</v>
      </c>
      <c r="AT183" s="30"/>
      <c r="AU183" s="30"/>
      <c r="AV183" s="30"/>
      <c r="AW183" s="30"/>
      <c r="AX183" s="32">
        <v>564</v>
      </c>
      <c r="AY183" s="32">
        <v>920</v>
      </c>
      <c r="BA183" s="32">
        <v>232</v>
      </c>
      <c r="BB183" s="30"/>
      <c r="BC183" s="30"/>
      <c r="BD183" s="30"/>
      <c r="BE183" s="32">
        <v>305</v>
      </c>
      <c r="BF183" s="30"/>
      <c r="BG183" s="32">
        <v>937</v>
      </c>
      <c r="BH183" s="32">
        <v>937</v>
      </c>
      <c r="BI183" s="30"/>
    </row>
    <row r="184" spans="22:61" ht="15" hidden="1">
      <c r="V184" s="32">
        <v>635</v>
      </c>
      <c r="W184" s="32">
        <v>636</v>
      </c>
      <c r="X184" s="30"/>
      <c r="Y184" s="32">
        <v>464</v>
      </c>
      <c r="Z184" s="32">
        <v>475</v>
      </c>
      <c r="AA184" s="30"/>
      <c r="AB184" s="32">
        <v>294</v>
      </c>
      <c r="AC184" s="32">
        <v>287</v>
      </c>
      <c r="AD184" s="32">
        <v>236</v>
      </c>
      <c r="AE184" s="32">
        <v>227</v>
      </c>
      <c r="AF184" s="38">
        <v>722</v>
      </c>
      <c r="AG184" s="30"/>
      <c r="AH184" s="30"/>
      <c r="AI184" s="30"/>
      <c r="AJ184" s="32">
        <v>195</v>
      </c>
      <c r="AK184" s="32">
        <v>242</v>
      </c>
      <c r="AL184" s="30"/>
      <c r="AM184" s="30"/>
      <c r="AN184" s="30"/>
      <c r="AO184" s="30"/>
      <c r="AP184" s="70">
        <v>426</v>
      </c>
      <c r="AQ184" s="32">
        <v>697</v>
      </c>
      <c r="AR184" s="32">
        <v>292</v>
      </c>
      <c r="AS184" s="32">
        <v>661</v>
      </c>
      <c r="AT184" s="30"/>
      <c r="AU184" s="30"/>
      <c r="AV184" s="30"/>
      <c r="AW184" s="30"/>
      <c r="AX184" s="32">
        <v>565</v>
      </c>
      <c r="AY184" s="32">
        <v>921</v>
      </c>
      <c r="BA184" s="32">
        <v>233</v>
      </c>
      <c r="BB184" s="30"/>
      <c r="BC184" s="30"/>
      <c r="BD184" s="30"/>
      <c r="BE184" s="32">
        <v>306</v>
      </c>
      <c r="BF184" s="30"/>
      <c r="BG184" s="32">
        <v>1033</v>
      </c>
      <c r="BH184" s="32">
        <v>1033</v>
      </c>
      <c r="BI184" s="30"/>
    </row>
    <row r="185" spans="22:61" ht="15" hidden="1">
      <c r="V185" s="32">
        <v>636</v>
      </c>
      <c r="W185" s="32">
        <v>650</v>
      </c>
      <c r="X185" s="30"/>
      <c r="Y185" s="32">
        <v>471</v>
      </c>
      <c r="Z185" s="32">
        <v>476</v>
      </c>
      <c r="AA185" s="30"/>
      <c r="AB185" s="32">
        <v>295</v>
      </c>
      <c r="AC185" s="32">
        <v>288</v>
      </c>
      <c r="AD185" s="32">
        <v>238</v>
      </c>
      <c r="AE185" s="32">
        <v>228</v>
      </c>
      <c r="AF185" s="38">
        <v>725</v>
      </c>
      <c r="AG185" s="30"/>
      <c r="AH185" s="30"/>
      <c r="AI185" s="30"/>
      <c r="AJ185" s="32">
        <v>196</v>
      </c>
      <c r="AK185" s="32">
        <v>243</v>
      </c>
      <c r="AL185" s="30"/>
      <c r="AM185" s="30"/>
      <c r="AN185" s="30"/>
      <c r="AO185" s="30"/>
      <c r="AP185" s="70">
        <v>427</v>
      </c>
      <c r="AQ185" s="32">
        <v>698</v>
      </c>
      <c r="AR185" s="32">
        <v>293</v>
      </c>
      <c r="AS185" s="30"/>
      <c r="AT185" s="30"/>
      <c r="AU185" s="30"/>
      <c r="AV185" s="30"/>
      <c r="AW185" s="30"/>
      <c r="AX185" s="32">
        <v>571</v>
      </c>
      <c r="AY185" s="32">
        <v>922</v>
      </c>
      <c r="BA185" s="32">
        <v>234</v>
      </c>
      <c r="BB185" s="30"/>
      <c r="BC185" s="30"/>
      <c r="BD185" s="30"/>
      <c r="BE185" s="32">
        <v>307</v>
      </c>
      <c r="BF185" s="30"/>
      <c r="BG185" s="32">
        <v>1034</v>
      </c>
      <c r="BH185" s="32">
        <v>1034</v>
      </c>
      <c r="BI185" s="30"/>
    </row>
    <row r="186" spans="22:61" ht="15" hidden="1">
      <c r="V186" s="32">
        <v>637</v>
      </c>
      <c r="W186" s="32">
        <v>652</v>
      </c>
      <c r="X186" s="30"/>
      <c r="Y186" s="32">
        <v>472</v>
      </c>
      <c r="Z186" s="32">
        <v>478</v>
      </c>
      <c r="AA186" s="30"/>
      <c r="AB186" s="32">
        <v>296</v>
      </c>
      <c r="AC186" s="32">
        <v>289</v>
      </c>
      <c r="AD186" s="32">
        <v>239</v>
      </c>
      <c r="AE186" s="32">
        <v>229</v>
      </c>
      <c r="AF186" s="38">
        <v>727</v>
      </c>
      <c r="AG186" s="30"/>
      <c r="AH186" s="30"/>
      <c r="AI186" s="30"/>
      <c r="AJ186" s="32">
        <v>201</v>
      </c>
      <c r="AK186" s="32">
        <v>244</v>
      </c>
      <c r="AL186" s="30"/>
      <c r="AM186" s="30"/>
      <c r="AN186" s="30"/>
      <c r="AO186" s="30"/>
      <c r="AP186" s="70">
        <v>428</v>
      </c>
      <c r="AQ186" s="32">
        <v>699</v>
      </c>
      <c r="AR186" s="32">
        <v>294</v>
      </c>
      <c r="AS186" s="30"/>
      <c r="AT186" s="30"/>
      <c r="AU186" s="30"/>
      <c r="AV186" s="30"/>
      <c r="AW186" s="30"/>
      <c r="AX186" s="32">
        <v>572</v>
      </c>
      <c r="AY186" s="32">
        <v>923</v>
      </c>
      <c r="BA186" s="32">
        <v>235</v>
      </c>
      <c r="BB186" s="30"/>
      <c r="BC186" s="30"/>
      <c r="BD186" s="30"/>
      <c r="BE186" s="32">
        <v>308</v>
      </c>
      <c r="BF186" s="30"/>
      <c r="BG186" s="32">
        <v>1035</v>
      </c>
      <c r="BH186" s="32">
        <v>1035</v>
      </c>
      <c r="BI186" s="30"/>
    </row>
    <row r="187" spans="22:61" ht="15" hidden="1">
      <c r="V187" s="32">
        <v>639</v>
      </c>
      <c r="W187" s="32">
        <v>654</v>
      </c>
      <c r="X187" s="30"/>
      <c r="Y187" s="32">
        <v>474</v>
      </c>
      <c r="Z187" s="32">
        <v>481</v>
      </c>
      <c r="AA187" s="30"/>
      <c r="AB187" s="32">
        <v>297</v>
      </c>
      <c r="AC187" s="32">
        <v>292</v>
      </c>
      <c r="AD187" s="32">
        <v>240</v>
      </c>
      <c r="AE187" s="32">
        <v>231</v>
      </c>
      <c r="AF187" s="38">
        <v>735</v>
      </c>
      <c r="AG187" s="30"/>
      <c r="AH187" s="30"/>
      <c r="AI187" s="30"/>
      <c r="AJ187" s="32">
        <v>202</v>
      </c>
      <c r="AK187" s="32">
        <v>245</v>
      </c>
      <c r="AL187" s="30"/>
      <c r="AM187" s="30"/>
      <c r="AN187" s="30"/>
      <c r="AO187" s="30"/>
      <c r="AP187" s="70">
        <v>429</v>
      </c>
      <c r="AQ187" s="32">
        <v>701</v>
      </c>
      <c r="AR187" s="32">
        <v>295</v>
      </c>
      <c r="AS187" s="30"/>
      <c r="AT187" s="30"/>
      <c r="AU187" s="30"/>
      <c r="AV187" s="30"/>
      <c r="AW187" s="30"/>
      <c r="AX187" s="32">
        <v>572</v>
      </c>
      <c r="AY187" s="32">
        <v>924</v>
      </c>
      <c r="BA187" s="32">
        <v>236</v>
      </c>
      <c r="BB187" s="30"/>
      <c r="BC187" s="30"/>
      <c r="BD187" s="30"/>
      <c r="BE187" s="32">
        <v>309</v>
      </c>
      <c r="BF187" s="30"/>
      <c r="BG187" s="32">
        <v>1036</v>
      </c>
      <c r="BH187" s="32">
        <v>1036</v>
      </c>
      <c r="BI187" s="30"/>
    </row>
    <row r="188" spans="22:61" ht="15" hidden="1">
      <c r="V188" s="32">
        <v>646</v>
      </c>
      <c r="W188" s="32">
        <v>675</v>
      </c>
      <c r="X188" s="30"/>
      <c r="Y188" s="32">
        <v>478</v>
      </c>
      <c r="Z188" s="32">
        <v>482</v>
      </c>
      <c r="AA188" s="30"/>
      <c r="AB188" s="32">
        <v>298</v>
      </c>
      <c r="AC188" s="32">
        <v>293</v>
      </c>
      <c r="AD188" s="32">
        <v>247</v>
      </c>
      <c r="AE188" s="32">
        <v>232</v>
      </c>
      <c r="AF188" s="38">
        <v>736</v>
      </c>
      <c r="AG188" s="30"/>
      <c r="AH188" s="30"/>
      <c r="AI188" s="30"/>
      <c r="AJ188" s="32">
        <v>204</v>
      </c>
      <c r="AK188" s="32">
        <v>246</v>
      </c>
      <c r="AL188" s="30"/>
      <c r="AM188" s="30"/>
      <c r="AN188" s="30"/>
      <c r="AO188" s="30"/>
      <c r="AP188" s="70">
        <v>430</v>
      </c>
      <c r="AQ188" s="32">
        <v>702</v>
      </c>
      <c r="AR188" s="32">
        <v>296</v>
      </c>
      <c r="AS188" s="30"/>
      <c r="AT188" s="30"/>
      <c r="AU188" s="30"/>
      <c r="AV188" s="30"/>
      <c r="AW188" s="30"/>
      <c r="AX188" s="32">
        <v>573</v>
      </c>
      <c r="AY188" s="32">
        <v>926</v>
      </c>
      <c r="BA188" s="32">
        <v>237</v>
      </c>
      <c r="BB188" s="30"/>
      <c r="BC188" s="30"/>
      <c r="BD188" s="30"/>
      <c r="BE188" s="32">
        <v>310</v>
      </c>
      <c r="BF188" s="30"/>
      <c r="BG188" s="32">
        <v>1037</v>
      </c>
      <c r="BH188" s="32">
        <v>1037</v>
      </c>
      <c r="BI188" s="30"/>
    </row>
    <row r="189" spans="22:61" ht="15" hidden="1">
      <c r="V189" s="32">
        <v>647</v>
      </c>
      <c r="W189" s="32">
        <v>676</v>
      </c>
      <c r="X189" s="30"/>
      <c r="Y189" s="32">
        <v>479</v>
      </c>
      <c r="Z189" s="32">
        <v>483</v>
      </c>
      <c r="AA189" s="30"/>
      <c r="AB189" s="32">
        <v>299</v>
      </c>
      <c r="AC189" s="32">
        <v>294</v>
      </c>
      <c r="AD189" s="32">
        <v>248</v>
      </c>
      <c r="AE189" s="32">
        <v>233</v>
      </c>
      <c r="AF189" s="38">
        <v>737</v>
      </c>
      <c r="AG189" s="30"/>
      <c r="AH189" s="30"/>
      <c r="AI189" s="30"/>
      <c r="AJ189" s="32">
        <v>208</v>
      </c>
      <c r="AK189" s="32">
        <v>247</v>
      </c>
      <c r="AL189" s="30"/>
      <c r="AM189" s="30"/>
      <c r="AN189" s="30"/>
      <c r="AO189" s="30"/>
      <c r="AP189" s="70">
        <v>431</v>
      </c>
      <c r="AQ189" s="32">
        <v>755</v>
      </c>
      <c r="AR189" s="32">
        <v>297</v>
      </c>
      <c r="AS189" s="30"/>
      <c r="AT189" s="30"/>
      <c r="AU189" s="30"/>
      <c r="AV189" s="30"/>
      <c r="AW189" s="30"/>
      <c r="AX189" s="32">
        <v>578</v>
      </c>
      <c r="AY189" s="32">
        <v>926</v>
      </c>
      <c r="BA189" s="32">
        <v>238</v>
      </c>
      <c r="BB189" s="30"/>
      <c r="BC189" s="30"/>
      <c r="BD189" s="30"/>
      <c r="BE189" s="32">
        <v>311</v>
      </c>
      <c r="BF189" s="30"/>
      <c r="BG189" s="32">
        <v>1038</v>
      </c>
      <c r="BH189" s="32">
        <v>1038</v>
      </c>
      <c r="BI189" s="30"/>
    </row>
    <row r="190" spans="22:61" ht="15" hidden="1">
      <c r="V190" s="32">
        <v>650</v>
      </c>
      <c r="W190" s="32">
        <v>692</v>
      </c>
      <c r="X190" s="30"/>
      <c r="Y190" s="32">
        <v>480</v>
      </c>
      <c r="Z190" s="32">
        <v>484</v>
      </c>
      <c r="AA190" s="30"/>
      <c r="AB190" s="32">
        <v>300</v>
      </c>
      <c r="AC190" s="32">
        <v>295</v>
      </c>
      <c r="AD190" s="32">
        <v>249</v>
      </c>
      <c r="AE190" s="32">
        <v>237</v>
      </c>
      <c r="AF190" s="38">
        <v>748</v>
      </c>
      <c r="AG190" s="30"/>
      <c r="AH190" s="30"/>
      <c r="AI190" s="30"/>
      <c r="AJ190" s="32">
        <v>209</v>
      </c>
      <c r="AK190" s="32">
        <v>248</v>
      </c>
      <c r="AL190" s="30"/>
      <c r="AM190" s="30"/>
      <c r="AN190" s="30"/>
      <c r="AO190" s="30"/>
      <c r="AP190" s="70">
        <v>432</v>
      </c>
      <c r="AQ190" s="32">
        <v>756</v>
      </c>
      <c r="AR190" s="32">
        <v>298</v>
      </c>
      <c r="AS190" s="30"/>
      <c r="AT190" s="30"/>
      <c r="AU190" s="30"/>
      <c r="AV190" s="30"/>
      <c r="AW190" s="30"/>
      <c r="AX190" s="32">
        <v>581</v>
      </c>
      <c r="AY190" s="32">
        <v>927</v>
      </c>
      <c r="BA190" s="32">
        <v>239</v>
      </c>
      <c r="BB190" s="30"/>
      <c r="BC190" s="30"/>
      <c r="BD190" s="30"/>
      <c r="BE190" s="32">
        <v>312</v>
      </c>
      <c r="BF190" s="30"/>
      <c r="BG190" s="32">
        <v>1039</v>
      </c>
      <c r="BH190" s="32">
        <v>1039</v>
      </c>
      <c r="BI190" s="30"/>
    </row>
    <row r="191" spans="22:61" ht="15" hidden="1">
      <c r="V191" s="32">
        <v>655</v>
      </c>
      <c r="W191" s="32">
        <v>693</v>
      </c>
      <c r="X191" s="30"/>
      <c r="Y191" s="32">
        <v>482</v>
      </c>
      <c r="Z191" s="32">
        <v>488</v>
      </c>
      <c r="AA191" s="30"/>
      <c r="AB191" s="32">
        <v>301</v>
      </c>
      <c r="AC191" s="32">
        <v>299</v>
      </c>
      <c r="AD191" s="32">
        <v>250</v>
      </c>
      <c r="AE191" s="32">
        <v>240</v>
      </c>
      <c r="AF191" s="38">
        <v>749</v>
      </c>
      <c r="AG191" s="30"/>
      <c r="AH191" s="30"/>
      <c r="AI191" s="30"/>
      <c r="AJ191" s="32">
        <v>210</v>
      </c>
      <c r="AK191" s="32">
        <v>249</v>
      </c>
      <c r="AL191" s="30"/>
      <c r="AM191" s="30"/>
      <c r="AN191" s="30"/>
      <c r="AO191" s="30"/>
      <c r="AP191" s="70">
        <v>433</v>
      </c>
      <c r="AQ191" s="32">
        <v>757</v>
      </c>
      <c r="AR191" s="32">
        <v>302</v>
      </c>
      <c r="AS191" s="30"/>
      <c r="AT191" s="30"/>
      <c r="AU191" s="30"/>
      <c r="AV191" s="30"/>
      <c r="AW191" s="30"/>
      <c r="AX191" s="32">
        <v>582</v>
      </c>
      <c r="AY191" s="32">
        <v>928</v>
      </c>
      <c r="BA191" s="32">
        <v>240</v>
      </c>
      <c r="BB191" s="30"/>
      <c r="BC191" s="30"/>
      <c r="BD191" s="30"/>
      <c r="BE191" s="32">
        <v>313</v>
      </c>
      <c r="BF191" s="30"/>
      <c r="BG191" s="32">
        <v>1040</v>
      </c>
      <c r="BH191" s="32">
        <v>1040</v>
      </c>
      <c r="BI191" s="30"/>
    </row>
    <row r="192" spans="22:61" ht="15" hidden="1">
      <c r="V192" s="32">
        <v>656</v>
      </c>
      <c r="W192" s="32">
        <v>705</v>
      </c>
      <c r="X192" s="30"/>
      <c r="Y192" s="32">
        <v>484</v>
      </c>
      <c r="Z192" s="32">
        <v>489</v>
      </c>
      <c r="AA192" s="30"/>
      <c r="AB192" s="32">
        <v>302</v>
      </c>
      <c r="AC192" s="32">
        <v>300</v>
      </c>
      <c r="AD192" s="32">
        <v>251</v>
      </c>
      <c r="AE192" s="32">
        <v>241</v>
      </c>
      <c r="AF192" s="38">
        <v>766</v>
      </c>
      <c r="AG192" s="30"/>
      <c r="AH192" s="30"/>
      <c r="AI192" s="30"/>
      <c r="AJ192" s="32">
        <v>211</v>
      </c>
      <c r="AK192" s="32">
        <v>250</v>
      </c>
      <c r="AL192" s="30"/>
      <c r="AM192" s="30"/>
      <c r="AN192" s="30"/>
      <c r="AO192" s="30"/>
      <c r="AP192" s="70">
        <v>434</v>
      </c>
      <c r="AQ192" s="32">
        <v>758</v>
      </c>
      <c r="AR192" s="32">
        <v>303</v>
      </c>
      <c r="AS192" s="30"/>
      <c r="AT192" s="30"/>
      <c r="AU192" s="30"/>
      <c r="AV192" s="30"/>
      <c r="AW192" s="30"/>
      <c r="AX192" s="32">
        <v>582</v>
      </c>
      <c r="AY192" s="32">
        <v>929</v>
      </c>
      <c r="BA192" s="32">
        <v>241</v>
      </c>
      <c r="BB192" s="30"/>
      <c r="BC192" s="30"/>
      <c r="BD192" s="30"/>
      <c r="BE192" s="32">
        <v>314</v>
      </c>
      <c r="BF192" s="30"/>
      <c r="BG192" s="32">
        <v>1041</v>
      </c>
      <c r="BH192" s="32">
        <v>1041</v>
      </c>
      <c r="BI192" s="30"/>
    </row>
    <row r="193" spans="22:61" ht="15" hidden="1">
      <c r="V193" s="32">
        <v>658</v>
      </c>
      <c r="W193" s="32">
        <v>706</v>
      </c>
      <c r="X193" s="30"/>
      <c r="Y193" s="32">
        <v>486</v>
      </c>
      <c r="Z193" s="32">
        <v>490</v>
      </c>
      <c r="AA193" s="30"/>
      <c r="AB193" s="32">
        <v>303</v>
      </c>
      <c r="AC193" s="32">
        <v>301</v>
      </c>
      <c r="AD193" s="32">
        <v>252</v>
      </c>
      <c r="AE193" s="32">
        <v>242</v>
      </c>
      <c r="AF193" s="38">
        <v>797</v>
      </c>
      <c r="AG193" s="30"/>
      <c r="AH193" s="30"/>
      <c r="AI193" s="30"/>
      <c r="AJ193" s="32">
        <v>212</v>
      </c>
      <c r="AK193" s="32">
        <v>251</v>
      </c>
      <c r="AL193" s="30"/>
      <c r="AM193" s="30"/>
      <c r="AN193" s="30"/>
      <c r="AO193" s="30"/>
      <c r="AP193" s="70">
        <v>435</v>
      </c>
      <c r="AQ193" s="32">
        <v>759</v>
      </c>
      <c r="AR193" s="32">
        <v>318</v>
      </c>
      <c r="AS193" s="30"/>
      <c r="AT193" s="30"/>
      <c r="AU193" s="30"/>
      <c r="AV193" s="30"/>
      <c r="AW193" s="30"/>
      <c r="AX193" s="32">
        <v>586</v>
      </c>
      <c r="AY193" s="32">
        <v>930</v>
      </c>
      <c r="BA193" s="32">
        <v>242</v>
      </c>
      <c r="BB193" s="30"/>
      <c r="BC193" s="30"/>
      <c r="BD193" s="30"/>
      <c r="BE193" s="32">
        <v>315</v>
      </c>
      <c r="BF193" s="30"/>
      <c r="BG193" s="32">
        <v>1042</v>
      </c>
      <c r="BH193" s="32">
        <v>1042</v>
      </c>
      <c r="BI193" s="30"/>
    </row>
    <row r="194" spans="22:61" ht="15" hidden="1">
      <c r="V194" s="32">
        <v>660</v>
      </c>
      <c r="W194" s="32">
        <v>707</v>
      </c>
      <c r="X194" s="30"/>
      <c r="Y194" s="32">
        <v>488</v>
      </c>
      <c r="Z194" s="32">
        <v>492</v>
      </c>
      <c r="AA194" s="30"/>
      <c r="AB194" s="32">
        <v>304</v>
      </c>
      <c r="AC194" s="32">
        <v>302</v>
      </c>
      <c r="AD194" s="32">
        <v>253</v>
      </c>
      <c r="AE194" s="32">
        <v>243</v>
      </c>
      <c r="AF194" s="38">
        <v>802</v>
      </c>
      <c r="AG194" s="30"/>
      <c r="AH194" s="30"/>
      <c r="AI194" s="30"/>
      <c r="AJ194" s="32">
        <v>213</v>
      </c>
      <c r="AK194" s="32">
        <v>252</v>
      </c>
      <c r="AL194" s="30"/>
      <c r="AM194" s="30"/>
      <c r="AN194" s="30"/>
      <c r="AO194" s="30"/>
      <c r="AP194" s="70">
        <v>436</v>
      </c>
      <c r="AQ194" s="32">
        <v>760</v>
      </c>
      <c r="AR194" s="32">
        <v>319</v>
      </c>
      <c r="AS194" s="30"/>
      <c r="AT194" s="30"/>
      <c r="AU194" s="30"/>
      <c r="AV194" s="30"/>
      <c r="AW194" s="30"/>
      <c r="AX194" s="32">
        <v>596</v>
      </c>
      <c r="AY194" s="32">
        <v>931</v>
      </c>
      <c r="BA194" s="32">
        <v>243</v>
      </c>
      <c r="BB194" s="30"/>
      <c r="BC194" s="30"/>
      <c r="BD194" s="30"/>
      <c r="BE194" s="32">
        <v>318</v>
      </c>
      <c r="BF194" s="30"/>
      <c r="BG194" s="32">
        <v>1043</v>
      </c>
      <c r="BH194" s="32">
        <v>1043</v>
      </c>
      <c r="BI194" s="30"/>
    </row>
    <row r="195" spans="22:61" ht="15" hidden="1">
      <c r="V195" s="32">
        <v>661</v>
      </c>
      <c r="W195" s="32">
        <v>708</v>
      </c>
      <c r="X195" s="30"/>
      <c r="Y195" s="32">
        <v>490</v>
      </c>
      <c r="Z195" s="32">
        <v>497</v>
      </c>
      <c r="AA195" s="30"/>
      <c r="AB195" s="32">
        <v>305</v>
      </c>
      <c r="AC195" s="32">
        <v>304</v>
      </c>
      <c r="AD195" s="32">
        <v>254</v>
      </c>
      <c r="AE195" s="32">
        <v>244</v>
      </c>
      <c r="AF195" s="38">
        <v>803</v>
      </c>
      <c r="AG195" s="30"/>
      <c r="AH195" s="30"/>
      <c r="AI195" s="30"/>
      <c r="AJ195" s="32">
        <v>214</v>
      </c>
      <c r="AK195" s="32">
        <v>253</v>
      </c>
      <c r="AL195" s="30"/>
      <c r="AM195" s="30"/>
      <c r="AN195" s="30"/>
      <c r="AO195" s="30"/>
      <c r="AP195" s="70">
        <v>437</v>
      </c>
      <c r="AQ195" s="32">
        <v>761</v>
      </c>
      <c r="AR195" s="32">
        <v>320</v>
      </c>
      <c r="AS195" s="30"/>
      <c r="AT195" s="30"/>
      <c r="AU195" s="30"/>
      <c r="AV195" s="30"/>
      <c r="AW195" s="30"/>
      <c r="AX195" s="32">
        <v>611</v>
      </c>
      <c r="AY195" s="32">
        <v>932</v>
      </c>
      <c r="BA195" s="32">
        <v>244</v>
      </c>
      <c r="BB195" s="30"/>
      <c r="BC195" s="30"/>
      <c r="BD195" s="30"/>
      <c r="BE195" s="32">
        <v>319</v>
      </c>
      <c r="BF195" s="30"/>
      <c r="BG195" s="32">
        <v>1049</v>
      </c>
      <c r="BH195" s="32">
        <v>1049</v>
      </c>
      <c r="BI195" s="30"/>
    </row>
    <row r="196" spans="22:61" ht="15" hidden="1">
      <c r="V196" s="32">
        <v>662</v>
      </c>
      <c r="W196" s="32">
        <v>726</v>
      </c>
      <c r="X196" s="30"/>
      <c r="Y196" s="32">
        <v>492</v>
      </c>
      <c r="Z196" s="32">
        <v>498</v>
      </c>
      <c r="AA196" s="30"/>
      <c r="AB196" s="32">
        <v>308</v>
      </c>
      <c r="AC196" s="32">
        <v>305</v>
      </c>
      <c r="AD196" s="32">
        <v>255</v>
      </c>
      <c r="AE196" s="32">
        <v>245</v>
      </c>
      <c r="AF196" s="38">
        <v>804</v>
      </c>
      <c r="AG196" s="30"/>
      <c r="AH196" s="30"/>
      <c r="AI196" s="30"/>
      <c r="AJ196" s="32">
        <v>215</v>
      </c>
      <c r="AK196" s="32">
        <v>254</v>
      </c>
      <c r="AL196" s="30"/>
      <c r="AM196" s="30"/>
      <c r="AN196" s="30"/>
      <c r="AO196" s="30"/>
      <c r="AP196" s="70">
        <v>438</v>
      </c>
      <c r="AQ196" s="32">
        <v>762</v>
      </c>
      <c r="AR196" s="32">
        <v>321</v>
      </c>
      <c r="AS196" s="30"/>
      <c r="AT196" s="30"/>
      <c r="AU196" s="30"/>
      <c r="AV196" s="30"/>
      <c r="AW196" s="30"/>
      <c r="AX196" s="32">
        <v>662</v>
      </c>
      <c r="AY196" s="32">
        <v>933</v>
      </c>
      <c r="BA196" s="32">
        <v>245</v>
      </c>
      <c r="BB196" s="30"/>
      <c r="BC196" s="30"/>
      <c r="BD196" s="30"/>
      <c r="BE196" s="32">
        <v>320</v>
      </c>
      <c r="BF196" s="30"/>
      <c r="BG196" s="32">
        <v>1050</v>
      </c>
      <c r="BH196" s="32">
        <v>1050</v>
      </c>
      <c r="BI196" s="30"/>
    </row>
    <row r="197" spans="22:61" ht="15" hidden="1">
      <c r="V197" s="32">
        <v>663</v>
      </c>
      <c r="W197" s="32">
        <v>730</v>
      </c>
      <c r="X197" s="30"/>
      <c r="Y197" s="32">
        <v>494</v>
      </c>
      <c r="Z197" s="32">
        <v>500</v>
      </c>
      <c r="AA197" s="30"/>
      <c r="AB197" s="32">
        <v>310</v>
      </c>
      <c r="AC197" s="32">
        <v>307</v>
      </c>
      <c r="AD197" s="32">
        <v>256</v>
      </c>
      <c r="AE197" s="32">
        <v>246</v>
      </c>
      <c r="AF197" s="38">
        <v>805</v>
      </c>
      <c r="AG197" s="30"/>
      <c r="AH197" s="30"/>
      <c r="AI197" s="30"/>
      <c r="AJ197" s="32">
        <v>216</v>
      </c>
      <c r="AK197" s="32">
        <v>255</v>
      </c>
      <c r="AL197" s="30"/>
      <c r="AM197" s="30"/>
      <c r="AN197" s="30"/>
      <c r="AO197" s="30"/>
      <c r="AP197" s="70">
        <v>439</v>
      </c>
      <c r="AQ197" s="32">
        <v>766</v>
      </c>
      <c r="AR197" s="32">
        <v>322</v>
      </c>
      <c r="AS197" s="30"/>
      <c r="AT197" s="30"/>
      <c r="AU197" s="30"/>
      <c r="AV197" s="30"/>
      <c r="AW197" s="30"/>
      <c r="AX197" s="32">
        <v>806</v>
      </c>
      <c r="AY197" s="32">
        <v>934</v>
      </c>
      <c r="BA197" s="32">
        <v>246</v>
      </c>
      <c r="BB197" s="30"/>
      <c r="BC197" s="30"/>
      <c r="BD197" s="30"/>
      <c r="BE197" s="32">
        <v>321</v>
      </c>
      <c r="BF197" s="30"/>
      <c r="BG197" s="32">
        <v>1051</v>
      </c>
      <c r="BH197" s="32">
        <v>1051</v>
      </c>
      <c r="BI197" s="30"/>
    </row>
    <row r="198" spans="22:61" ht="15" hidden="1">
      <c r="V198" s="32">
        <v>664</v>
      </c>
      <c r="W198" s="32">
        <v>742</v>
      </c>
      <c r="X198" s="30"/>
      <c r="Y198" s="32">
        <v>496</v>
      </c>
      <c r="Z198" s="32">
        <v>501</v>
      </c>
      <c r="AA198" s="30"/>
      <c r="AB198" s="32">
        <v>311</v>
      </c>
      <c r="AC198" s="32">
        <v>308</v>
      </c>
      <c r="AD198" s="32">
        <v>257</v>
      </c>
      <c r="AE198" s="32">
        <v>247</v>
      </c>
      <c r="AF198" s="38">
        <v>806</v>
      </c>
      <c r="AG198" s="30"/>
      <c r="AH198" s="30"/>
      <c r="AI198" s="30"/>
      <c r="AJ198" s="32">
        <v>217</v>
      </c>
      <c r="AK198" s="32">
        <v>256</v>
      </c>
      <c r="AL198" s="30"/>
      <c r="AM198" s="30"/>
      <c r="AN198" s="30"/>
      <c r="AO198" s="30"/>
      <c r="AP198" s="70">
        <v>440</v>
      </c>
      <c r="AQ198" s="32">
        <v>767</v>
      </c>
      <c r="AR198" s="32">
        <v>323</v>
      </c>
      <c r="AS198" s="30"/>
      <c r="AT198" s="30"/>
      <c r="AU198" s="30"/>
      <c r="AV198" s="30"/>
      <c r="AW198" s="30"/>
      <c r="AX198" s="30"/>
      <c r="AY198" s="32">
        <v>935</v>
      </c>
      <c r="BA198" s="32">
        <v>247</v>
      </c>
      <c r="BB198" s="30"/>
      <c r="BC198" s="30"/>
      <c r="BD198" s="30"/>
      <c r="BE198" s="32">
        <v>322</v>
      </c>
      <c r="BF198" s="30"/>
      <c r="BG198" s="32">
        <v>1087</v>
      </c>
      <c r="BH198" s="32">
        <v>1087</v>
      </c>
      <c r="BI198" s="30"/>
    </row>
    <row r="199" spans="22:61" ht="15" hidden="1">
      <c r="V199" s="32">
        <v>673</v>
      </c>
      <c r="W199" s="32">
        <v>744</v>
      </c>
      <c r="X199" s="30"/>
      <c r="Y199" s="32">
        <v>498</v>
      </c>
      <c r="Z199" s="32">
        <v>503</v>
      </c>
      <c r="AA199" s="30"/>
      <c r="AB199" s="32">
        <v>312</v>
      </c>
      <c r="AC199" s="32">
        <v>310</v>
      </c>
      <c r="AD199" s="32">
        <v>258</v>
      </c>
      <c r="AE199" s="32">
        <v>248</v>
      </c>
      <c r="AF199" s="38">
        <v>807</v>
      </c>
      <c r="AG199" s="30"/>
      <c r="AH199" s="30"/>
      <c r="AI199" s="30"/>
      <c r="AJ199" s="32">
        <v>218</v>
      </c>
      <c r="AK199" s="32">
        <v>257</v>
      </c>
      <c r="AL199" s="30"/>
      <c r="AM199" s="30"/>
      <c r="AN199" s="30"/>
      <c r="AO199" s="30"/>
      <c r="AP199" s="70">
        <v>441</v>
      </c>
      <c r="AQ199" s="32">
        <v>787</v>
      </c>
      <c r="AR199" s="32">
        <v>324</v>
      </c>
      <c r="AS199" s="30"/>
      <c r="AT199" s="30"/>
      <c r="AU199" s="30"/>
      <c r="AV199" s="30"/>
      <c r="AW199" s="30"/>
      <c r="AX199" s="30"/>
      <c r="AY199" s="32">
        <v>936</v>
      </c>
      <c r="BA199" s="32">
        <v>249</v>
      </c>
      <c r="BB199" s="30"/>
      <c r="BC199" s="30"/>
      <c r="BD199" s="30"/>
      <c r="BE199" s="32">
        <v>323</v>
      </c>
      <c r="BF199" s="30"/>
      <c r="BG199" s="32">
        <v>1094</v>
      </c>
      <c r="BH199" s="32">
        <v>1094</v>
      </c>
      <c r="BI199" s="30"/>
    </row>
    <row r="200" spans="22:61" ht="15" hidden="1">
      <c r="V200" s="32">
        <v>674</v>
      </c>
      <c r="W200" s="32">
        <v>755</v>
      </c>
      <c r="X200" s="30"/>
      <c r="Y200" s="32">
        <v>500</v>
      </c>
      <c r="Z200" s="32">
        <v>504</v>
      </c>
      <c r="AA200" s="30"/>
      <c r="AB200" s="32">
        <v>313</v>
      </c>
      <c r="AC200" s="32">
        <v>311</v>
      </c>
      <c r="AD200" s="32">
        <v>259</v>
      </c>
      <c r="AE200" s="32">
        <v>249</v>
      </c>
      <c r="AF200" s="38">
        <v>808</v>
      </c>
      <c r="AG200" s="30"/>
      <c r="AH200" s="30"/>
      <c r="AI200" s="30"/>
      <c r="AJ200" s="32">
        <v>219</v>
      </c>
      <c r="AK200" s="32">
        <v>258</v>
      </c>
      <c r="AL200" s="30"/>
      <c r="AM200" s="30"/>
      <c r="AN200" s="30"/>
      <c r="AO200" s="30"/>
      <c r="AP200" s="70">
        <v>442</v>
      </c>
      <c r="AQ200" s="32">
        <v>788</v>
      </c>
      <c r="AR200" s="32">
        <v>325</v>
      </c>
      <c r="AS200" s="30"/>
      <c r="AT200" s="30"/>
      <c r="AU200" s="30"/>
      <c r="AV200" s="30"/>
      <c r="AW200" s="30"/>
      <c r="AX200" s="30"/>
      <c r="AY200" s="32">
        <v>937</v>
      </c>
      <c r="BA200" s="32">
        <v>250</v>
      </c>
      <c r="BB200" s="30"/>
      <c r="BC200" s="30"/>
      <c r="BD200" s="30"/>
      <c r="BE200" s="32">
        <v>324</v>
      </c>
      <c r="BF200" s="30"/>
      <c r="BG200" s="32">
        <v>1095</v>
      </c>
      <c r="BH200" s="32">
        <v>1095</v>
      </c>
      <c r="BI200" s="30"/>
    </row>
    <row r="201" spans="22:61" ht="15" hidden="1">
      <c r="V201" s="32">
        <v>678</v>
      </c>
      <c r="W201" s="32">
        <v>756</v>
      </c>
      <c r="X201" s="30"/>
      <c r="Y201" s="32">
        <v>502</v>
      </c>
      <c r="Z201" s="32">
        <v>505</v>
      </c>
      <c r="AA201" s="30"/>
      <c r="AB201" s="32">
        <v>314</v>
      </c>
      <c r="AC201" s="32">
        <v>312</v>
      </c>
      <c r="AD201" s="32">
        <v>260</v>
      </c>
      <c r="AE201" s="32">
        <v>250</v>
      </c>
      <c r="AF201" s="38">
        <v>809</v>
      </c>
      <c r="AG201" s="30"/>
      <c r="AH201" s="30"/>
      <c r="AI201" s="30"/>
      <c r="AJ201" s="32">
        <v>220</v>
      </c>
      <c r="AK201" s="32">
        <v>259</v>
      </c>
      <c r="AL201" s="30"/>
      <c r="AM201" s="30"/>
      <c r="AN201" s="30"/>
      <c r="AO201" s="30"/>
      <c r="AP201" s="70">
        <v>443</v>
      </c>
      <c r="AQ201" s="32">
        <v>789</v>
      </c>
      <c r="AR201" s="32">
        <v>326</v>
      </c>
      <c r="AS201" s="30"/>
      <c r="AT201" s="30"/>
      <c r="AU201" s="30"/>
      <c r="AV201" s="30"/>
      <c r="AW201" s="30"/>
      <c r="AX201" s="30"/>
      <c r="AY201" s="32">
        <v>938</v>
      </c>
      <c r="BA201" s="32">
        <v>251</v>
      </c>
      <c r="BB201" s="30"/>
      <c r="BC201" s="30"/>
      <c r="BD201" s="30"/>
      <c r="BE201" s="32">
        <v>326</v>
      </c>
      <c r="BF201" s="30"/>
      <c r="BG201" s="32">
        <v>1103</v>
      </c>
      <c r="BH201" s="32">
        <v>1103</v>
      </c>
      <c r="BI201" s="30"/>
    </row>
    <row r="202" spans="22:61" ht="15" hidden="1">
      <c r="V202" s="32">
        <v>679</v>
      </c>
      <c r="W202" s="32">
        <v>757</v>
      </c>
      <c r="X202" s="30"/>
      <c r="Y202" s="32">
        <v>504</v>
      </c>
      <c r="Z202" s="32">
        <v>506</v>
      </c>
      <c r="AA202" s="30"/>
      <c r="AB202" s="32">
        <v>315</v>
      </c>
      <c r="AC202" s="32">
        <v>313</v>
      </c>
      <c r="AD202" s="32">
        <v>261</v>
      </c>
      <c r="AE202" s="32">
        <v>251</v>
      </c>
      <c r="AF202" s="38">
        <v>810</v>
      </c>
      <c r="AG202" s="30"/>
      <c r="AH202" s="30"/>
      <c r="AI202" s="30"/>
      <c r="AJ202" s="32">
        <v>222</v>
      </c>
      <c r="AK202" s="32">
        <v>260</v>
      </c>
      <c r="AL202" s="30"/>
      <c r="AM202" s="30"/>
      <c r="AN202" s="30"/>
      <c r="AO202" s="30"/>
      <c r="AP202" s="70">
        <v>444</v>
      </c>
      <c r="AQ202" s="32">
        <v>791</v>
      </c>
      <c r="AR202" s="32">
        <v>327</v>
      </c>
      <c r="AS202" s="30"/>
      <c r="AT202" s="30"/>
      <c r="AU202" s="30"/>
      <c r="AV202" s="30"/>
      <c r="AW202" s="30"/>
      <c r="AX202" s="30"/>
      <c r="AY202" s="32">
        <v>939</v>
      </c>
      <c r="BA202" s="32">
        <v>252</v>
      </c>
      <c r="BB202" s="30"/>
      <c r="BC202" s="30"/>
      <c r="BD202" s="30"/>
      <c r="BE202" s="32">
        <v>327</v>
      </c>
      <c r="BF202" s="30"/>
      <c r="BG202" s="32">
        <v>1105</v>
      </c>
      <c r="BH202" s="32">
        <v>1105</v>
      </c>
      <c r="BI202" s="30"/>
    </row>
    <row r="203" spans="22:61" ht="15" hidden="1">
      <c r="V203" s="32">
        <v>681</v>
      </c>
      <c r="W203" s="32">
        <v>762</v>
      </c>
      <c r="X203" s="30"/>
      <c r="Y203" s="32">
        <v>506</v>
      </c>
      <c r="Z203" s="32">
        <v>515</v>
      </c>
      <c r="AA203" s="30"/>
      <c r="AB203" s="32">
        <v>316</v>
      </c>
      <c r="AC203" s="32">
        <v>316</v>
      </c>
      <c r="AD203" s="32">
        <v>262</v>
      </c>
      <c r="AE203" s="32">
        <v>252</v>
      </c>
      <c r="AF203" s="38">
        <v>822</v>
      </c>
      <c r="AG203" s="30"/>
      <c r="AH203" s="30"/>
      <c r="AI203" s="30"/>
      <c r="AJ203" s="32">
        <v>223</v>
      </c>
      <c r="AK203" s="32">
        <v>261</v>
      </c>
      <c r="AL203" s="30"/>
      <c r="AM203" s="30"/>
      <c r="AN203" s="30"/>
      <c r="AO203" s="30"/>
      <c r="AP203" s="70">
        <v>445</v>
      </c>
      <c r="AQ203" s="32">
        <v>792</v>
      </c>
      <c r="AR203" s="32">
        <v>328</v>
      </c>
      <c r="AS203" s="30"/>
      <c r="AT203" s="30"/>
      <c r="AU203" s="30"/>
      <c r="AV203" s="30"/>
      <c r="AW203" s="30"/>
      <c r="AX203" s="30"/>
      <c r="AY203" s="32">
        <v>940</v>
      </c>
      <c r="BA203" s="32">
        <v>253</v>
      </c>
      <c r="BB203" s="30"/>
      <c r="BC203" s="30"/>
      <c r="BD203" s="30"/>
      <c r="BE203" s="32">
        <v>328</v>
      </c>
      <c r="BF203" s="30"/>
      <c r="BG203" s="32">
        <v>1106</v>
      </c>
      <c r="BH203" s="32">
        <v>1106</v>
      </c>
      <c r="BI203" s="30"/>
    </row>
    <row r="204" spans="22:61" ht="15" hidden="1">
      <c r="V204" s="32">
        <v>682</v>
      </c>
      <c r="W204" s="32">
        <v>763</v>
      </c>
      <c r="X204" s="30"/>
      <c r="Y204" s="32">
        <v>508</v>
      </c>
      <c r="Z204" s="32">
        <v>516</v>
      </c>
      <c r="AA204" s="30"/>
      <c r="AB204" s="32">
        <v>318</v>
      </c>
      <c r="AC204" s="32">
        <v>317</v>
      </c>
      <c r="AD204" s="32">
        <v>263</v>
      </c>
      <c r="AE204" s="32">
        <v>253</v>
      </c>
      <c r="AF204" s="38">
        <v>839</v>
      </c>
      <c r="AG204" s="30"/>
      <c r="AH204" s="30"/>
      <c r="AI204" s="30"/>
      <c r="AJ204" s="32">
        <v>224</v>
      </c>
      <c r="AK204" s="32">
        <v>262</v>
      </c>
      <c r="AL204" s="30"/>
      <c r="AM204" s="30"/>
      <c r="AN204" s="30"/>
      <c r="AO204" s="30"/>
      <c r="AP204" s="70">
        <v>446</v>
      </c>
      <c r="AQ204" s="32">
        <v>793</v>
      </c>
      <c r="AR204" s="32">
        <v>329</v>
      </c>
      <c r="AS204" s="30"/>
      <c r="AT204" s="30"/>
      <c r="AU204" s="30"/>
      <c r="AV204" s="30"/>
      <c r="AW204" s="30"/>
      <c r="AX204" s="30"/>
      <c r="AY204" s="32">
        <v>941</v>
      </c>
      <c r="BA204" s="32">
        <v>254</v>
      </c>
      <c r="BB204" s="30"/>
      <c r="BC204" s="30"/>
      <c r="BD204" s="30"/>
      <c r="BE204" s="32">
        <v>329</v>
      </c>
      <c r="BF204" s="30"/>
      <c r="BG204" s="32">
        <v>1107</v>
      </c>
      <c r="BH204" s="32">
        <v>1107</v>
      </c>
      <c r="BI204" s="30"/>
    </row>
    <row r="205" spans="22:61" ht="15" hidden="1">
      <c r="V205" s="32">
        <v>683</v>
      </c>
      <c r="W205" s="32">
        <v>768</v>
      </c>
      <c r="X205" s="30"/>
      <c r="Y205" s="32">
        <v>510</v>
      </c>
      <c r="Z205" s="32">
        <v>522</v>
      </c>
      <c r="AA205" s="30"/>
      <c r="AB205" s="32">
        <v>319</v>
      </c>
      <c r="AC205" s="32">
        <v>319</v>
      </c>
      <c r="AD205" s="32">
        <v>264</v>
      </c>
      <c r="AE205" s="32">
        <v>254</v>
      </c>
      <c r="AF205" s="38">
        <v>840</v>
      </c>
      <c r="AG205" s="30"/>
      <c r="AH205" s="30"/>
      <c r="AI205" s="30"/>
      <c r="AJ205" s="32">
        <v>225</v>
      </c>
      <c r="AK205" s="32">
        <v>263</v>
      </c>
      <c r="AL205" s="30"/>
      <c r="AM205" s="30"/>
      <c r="AN205" s="30"/>
      <c r="AO205" s="30"/>
      <c r="AP205" s="70">
        <v>447</v>
      </c>
      <c r="AQ205" s="32">
        <v>794</v>
      </c>
      <c r="AR205" s="32">
        <v>330</v>
      </c>
      <c r="AS205" s="30"/>
      <c r="AT205" s="30"/>
      <c r="AU205" s="30"/>
      <c r="AV205" s="30"/>
      <c r="AW205" s="30"/>
      <c r="AX205" s="30"/>
      <c r="AY205" s="32">
        <v>942</v>
      </c>
      <c r="BA205" s="32">
        <v>255</v>
      </c>
      <c r="BB205" s="30"/>
      <c r="BC205" s="30"/>
      <c r="BD205" s="30"/>
      <c r="BE205" s="32">
        <v>330</v>
      </c>
      <c r="BF205" s="30"/>
      <c r="BG205" s="32">
        <v>1114</v>
      </c>
      <c r="BH205" s="32">
        <v>1114</v>
      </c>
      <c r="BI205" s="30"/>
    </row>
    <row r="206" spans="22:61" ht="15" hidden="1">
      <c r="V206" s="32">
        <v>684</v>
      </c>
      <c r="W206" s="32">
        <v>770</v>
      </c>
      <c r="X206" s="30"/>
      <c r="Y206" s="32">
        <v>512</v>
      </c>
      <c r="Z206" s="32">
        <v>524</v>
      </c>
      <c r="AA206" s="30"/>
      <c r="AB206" s="32">
        <v>321</v>
      </c>
      <c r="AC206" s="32">
        <v>320</v>
      </c>
      <c r="AD206" s="32">
        <v>266</v>
      </c>
      <c r="AE206" s="32">
        <v>255</v>
      </c>
      <c r="AF206" s="38">
        <v>841</v>
      </c>
      <c r="AG206" s="30"/>
      <c r="AH206" s="30"/>
      <c r="AI206" s="30"/>
      <c r="AJ206" s="32">
        <v>226</v>
      </c>
      <c r="AK206" s="32">
        <v>264</v>
      </c>
      <c r="AL206" s="30"/>
      <c r="AM206" s="30"/>
      <c r="AN206" s="30"/>
      <c r="AO206" s="30"/>
      <c r="AP206" s="70">
        <v>448</v>
      </c>
      <c r="AQ206" s="32">
        <v>809</v>
      </c>
      <c r="AR206" s="32">
        <v>331</v>
      </c>
      <c r="AS206" s="30"/>
      <c r="AT206" s="30"/>
      <c r="AU206" s="30"/>
      <c r="AV206" s="30"/>
      <c r="AW206" s="30"/>
      <c r="AX206" s="30"/>
      <c r="AY206" s="32">
        <v>943</v>
      </c>
      <c r="BA206" s="32">
        <v>256</v>
      </c>
      <c r="BB206" s="30"/>
      <c r="BC206" s="30"/>
      <c r="BD206" s="30"/>
      <c r="BE206" s="32">
        <v>331</v>
      </c>
      <c r="BF206" s="30"/>
      <c r="BG206" s="32">
        <v>1129</v>
      </c>
      <c r="BH206" s="32">
        <v>1129</v>
      </c>
      <c r="BI206" s="30"/>
    </row>
    <row r="207" spans="22:61" ht="15" hidden="1">
      <c r="V207" s="32">
        <v>685</v>
      </c>
      <c r="W207" s="32">
        <v>829</v>
      </c>
      <c r="X207" s="30"/>
      <c r="Y207" s="32">
        <v>514</v>
      </c>
      <c r="Z207" s="32">
        <v>533</v>
      </c>
      <c r="AA207" s="30"/>
      <c r="AB207" s="32">
        <v>322</v>
      </c>
      <c r="AC207" s="32">
        <v>323</v>
      </c>
      <c r="AD207" s="32">
        <v>267</v>
      </c>
      <c r="AE207" s="32">
        <v>258</v>
      </c>
      <c r="AF207" s="38">
        <v>842</v>
      </c>
      <c r="AG207" s="30"/>
      <c r="AH207" s="30"/>
      <c r="AI207" s="30"/>
      <c r="AJ207" s="32">
        <v>229</v>
      </c>
      <c r="AK207" s="32">
        <v>265</v>
      </c>
      <c r="AL207" s="30"/>
      <c r="AM207" s="30"/>
      <c r="AN207" s="30"/>
      <c r="AO207" s="30"/>
      <c r="AP207" s="70">
        <v>449</v>
      </c>
      <c r="AQ207" s="32">
        <v>810</v>
      </c>
      <c r="AR207" s="32">
        <v>332</v>
      </c>
      <c r="AS207" s="30"/>
      <c r="AT207" s="30"/>
      <c r="AU207" s="30"/>
      <c r="AV207" s="30"/>
      <c r="AW207" s="30"/>
      <c r="AX207" s="30"/>
      <c r="AY207" s="32">
        <v>944</v>
      </c>
      <c r="BA207" s="32">
        <v>257</v>
      </c>
      <c r="BB207" s="30"/>
      <c r="BC207" s="30"/>
      <c r="BD207" s="30"/>
      <c r="BE207" s="32">
        <v>332</v>
      </c>
      <c r="BF207" s="30"/>
      <c r="BG207" s="32">
        <v>1137</v>
      </c>
      <c r="BH207" s="32">
        <v>1137</v>
      </c>
      <c r="BI207" s="30"/>
    </row>
    <row r="208" spans="22:61" ht="15" hidden="1">
      <c r="V208" s="32">
        <v>686</v>
      </c>
      <c r="W208" s="32">
        <v>840</v>
      </c>
      <c r="X208" s="30"/>
      <c r="Y208" s="32">
        <v>516</v>
      </c>
      <c r="Z208" s="32">
        <v>534</v>
      </c>
      <c r="AA208" s="30"/>
      <c r="AB208" s="32">
        <v>326</v>
      </c>
      <c r="AC208" s="32">
        <v>324</v>
      </c>
      <c r="AD208" s="32">
        <v>268</v>
      </c>
      <c r="AE208" s="32">
        <v>261</v>
      </c>
      <c r="AF208" s="38">
        <v>843</v>
      </c>
      <c r="AG208" s="30"/>
      <c r="AH208" s="30"/>
      <c r="AI208" s="30"/>
      <c r="AJ208" s="32">
        <v>230</v>
      </c>
      <c r="AK208" s="32">
        <v>266</v>
      </c>
      <c r="AL208" s="30"/>
      <c r="AM208" s="30"/>
      <c r="AN208" s="30"/>
      <c r="AO208" s="30"/>
      <c r="AP208" s="70">
        <v>450</v>
      </c>
      <c r="AQ208" s="32">
        <v>812</v>
      </c>
      <c r="AR208" s="32">
        <v>333</v>
      </c>
      <c r="AS208" s="30"/>
      <c r="AT208" s="30"/>
      <c r="AU208" s="30"/>
      <c r="AV208" s="30"/>
      <c r="AW208" s="30"/>
      <c r="AX208" s="30"/>
      <c r="AY208" s="32">
        <v>945</v>
      </c>
      <c r="BA208" s="32">
        <v>258</v>
      </c>
      <c r="BB208" s="30"/>
      <c r="BC208" s="30"/>
      <c r="BD208" s="30"/>
      <c r="BE208" s="32">
        <v>333</v>
      </c>
      <c r="BF208" s="30"/>
      <c r="BG208" s="32">
        <v>1138</v>
      </c>
      <c r="BH208" s="32">
        <v>1138</v>
      </c>
      <c r="BI208" s="30"/>
    </row>
    <row r="209" spans="22:61" ht="15" hidden="1">
      <c r="V209" s="32">
        <v>701</v>
      </c>
      <c r="W209" s="32">
        <v>845</v>
      </c>
      <c r="X209" s="30"/>
      <c r="Y209" s="32">
        <v>518</v>
      </c>
      <c r="Z209" s="32">
        <v>536</v>
      </c>
      <c r="AA209" s="30"/>
      <c r="AB209" s="32">
        <v>327</v>
      </c>
      <c r="AC209" s="32">
        <v>325</v>
      </c>
      <c r="AD209" s="32">
        <v>269</v>
      </c>
      <c r="AE209" s="32">
        <v>265</v>
      </c>
      <c r="AF209" s="38">
        <v>845</v>
      </c>
      <c r="AG209" s="30"/>
      <c r="AH209" s="30"/>
      <c r="AI209" s="30"/>
      <c r="AJ209" s="32">
        <v>230</v>
      </c>
      <c r="AK209" s="32">
        <v>267</v>
      </c>
      <c r="AL209" s="30"/>
      <c r="AM209" s="30"/>
      <c r="AN209" s="30"/>
      <c r="AO209" s="30"/>
      <c r="AP209" s="70">
        <v>451</v>
      </c>
      <c r="AQ209" s="32">
        <v>832</v>
      </c>
      <c r="AR209" s="32">
        <v>334</v>
      </c>
      <c r="AS209" s="30"/>
      <c r="AT209" s="30"/>
      <c r="AU209" s="30"/>
      <c r="AV209" s="30"/>
      <c r="AW209" s="30"/>
      <c r="AX209" s="30"/>
      <c r="AY209" s="32">
        <v>946</v>
      </c>
      <c r="BA209" s="32">
        <v>259</v>
      </c>
      <c r="BB209" s="30"/>
      <c r="BC209" s="30"/>
      <c r="BD209" s="30"/>
      <c r="BE209" s="32">
        <v>334</v>
      </c>
      <c r="BF209" s="30"/>
      <c r="BG209" s="32">
        <v>1139</v>
      </c>
      <c r="BH209" s="32">
        <v>1139</v>
      </c>
      <c r="BI209" s="30"/>
    </row>
    <row r="210" spans="22:61" ht="15" hidden="1">
      <c r="V210" s="32">
        <v>704</v>
      </c>
      <c r="W210" s="32">
        <v>846</v>
      </c>
      <c r="X210" s="30"/>
      <c r="Y210" s="32">
        <v>524</v>
      </c>
      <c r="Z210" s="32">
        <v>538</v>
      </c>
      <c r="AA210" s="30"/>
      <c r="AB210" s="32">
        <v>328</v>
      </c>
      <c r="AC210" s="32">
        <v>328</v>
      </c>
      <c r="AD210" s="32">
        <v>270</v>
      </c>
      <c r="AE210" s="32">
        <v>266</v>
      </c>
      <c r="AF210" s="38">
        <v>846</v>
      </c>
      <c r="AG210" s="30"/>
      <c r="AH210" s="30"/>
      <c r="AI210" s="30"/>
      <c r="AJ210" s="32">
        <v>233</v>
      </c>
      <c r="AK210" s="32">
        <v>268</v>
      </c>
      <c r="AL210" s="30"/>
      <c r="AM210" s="30"/>
      <c r="AN210" s="30"/>
      <c r="AO210" s="30"/>
      <c r="AP210" s="70">
        <v>452</v>
      </c>
      <c r="AQ210" s="32">
        <v>838</v>
      </c>
      <c r="AR210" s="32">
        <v>400</v>
      </c>
      <c r="AS210" s="30"/>
      <c r="AT210" s="30"/>
      <c r="AU210" s="30"/>
      <c r="AV210" s="30"/>
      <c r="AW210" s="30"/>
      <c r="AX210" s="30"/>
      <c r="AY210" s="32">
        <v>947</v>
      </c>
      <c r="BA210" s="32">
        <v>260</v>
      </c>
      <c r="BB210" s="30"/>
      <c r="BC210" s="30"/>
      <c r="BD210" s="30"/>
      <c r="BE210" s="32">
        <v>335</v>
      </c>
      <c r="BF210" s="30"/>
      <c r="BG210" s="32">
        <v>1140</v>
      </c>
      <c r="BH210" s="32">
        <v>1140</v>
      </c>
      <c r="BI210" s="30"/>
    </row>
    <row r="211" spans="22:61" ht="15" hidden="1">
      <c r="V211" s="32">
        <v>705</v>
      </c>
      <c r="W211" s="32">
        <v>849</v>
      </c>
      <c r="X211" s="30"/>
      <c r="Y211" s="32">
        <v>525</v>
      </c>
      <c r="Z211" s="32">
        <v>539</v>
      </c>
      <c r="AA211" s="30"/>
      <c r="AB211" s="32">
        <v>329</v>
      </c>
      <c r="AC211" s="32">
        <v>329</v>
      </c>
      <c r="AD211" s="32">
        <v>271</v>
      </c>
      <c r="AE211" s="32">
        <v>267</v>
      </c>
      <c r="AF211" s="38">
        <v>850</v>
      </c>
      <c r="AG211" s="30"/>
      <c r="AH211" s="30"/>
      <c r="AI211" s="30"/>
      <c r="AJ211" s="32">
        <v>234</v>
      </c>
      <c r="AK211" s="32">
        <v>269</v>
      </c>
      <c r="AL211" s="30"/>
      <c r="AM211" s="30"/>
      <c r="AN211" s="30"/>
      <c r="AO211" s="30"/>
      <c r="AP211" s="70">
        <v>453</v>
      </c>
      <c r="AQ211" s="32">
        <v>840</v>
      </c>
      <c r="AR211" s="32">
        <v>401</v>
      </c>
      <c r="AS211" s="30"/>
      <c r="AT211" s="30"/>
      <c r="AU211" s="30"/>
      <c r="AV211" s="30"/>
      <c r="AW211" s="30"/>
      <c r="AX211" s="30"/>
      <c r="AY211" s="32">
        <v>948</v>
      </c>
      <c r="BA211" s="32">
        <v>261</v>
      </c>
      <c r="BB211" s="30"/>
      <c r="BC211" s="30"/>
      <c r="BD211" s="30"/>
      <c r="BE211" s="32">
        <v>336</v>
      </c>
      <c r="BF211" s="30"/>
      <c r="BG211" s="32">
        <v>1141</v>
      </c>
      <c r="BH211" s="32">
        <v>1141</v>
      </c>
      <c r="BI211" s="30"/>
    </row>
    <row r="212" spans="22:61" ht="15" hidden="1">
      <c r="V212" s="32">
        <v>709</v>
      </c>
      <c r="W212" s="32">
        <v>860</v>
      </c>
      <c r="X212" s="30"/>
      <c r="Y212" s="32">
        <v>527</v>
      </c>
      <c r="Z212" s="32">
        <v>548</v>
      </c>
      <c r="AA212" s="30"/>
      <c r="AB212" s="32">
        <v>330</v>
      </c>
      <c r="AC212" s="32">
        <v>330</v>
      </c>
      <c r="AD212" s="32">
        <v>272</v>
      </c>
      <c r="AE212" s="32">
        <v>269</v>
      </c>
      <c r="AF212" s="38">
        <v>851</v>
      </c>
      <c r="AG212" s="30"/>
      <c r="AH212" s="30"/>
      <c r="AI212" s="30"/>
      <c r="AJ212" s="32">
        <v>235</v>
      </c>
      <c r="AK212" s="32">
        <v>270</v>
      </c>
      <c r="AL212" s="30"/>
      <c r="AM212" s="30"/>
      <c r="AN212" s="30"/>
      <c r="AO212" s="30"/>
      <c r="AP212" s="70">
        <v>454</v>
      </c>
      <c r="AQ212" s="32">
        <v>841</v>
      </c>
      <c r="AR212" s="32">
        <v>402</v>
      </c>
      <c r="AS212" s="30"/>
      <c r="AT212" s="30"/>
      <c r="AU212" s="30"/>
      <c r="AV212" s="30"/>
      <c r="AW212" s="30"/>
      <c r="AX212" s="30"/>
      <c r="AY212" s="32">
        <v>949</v>
      </c>
      <c r="BA212" s="32">
        <v>262</v>
      </c>
      <c r="BB212" s="30"/>
      <c r="BC212" s="30"/>
      <c r="BD212" s="30"/>
      <c r="BE212" s="32">
        <v>337</v>
      </c>
      <c r="BF212" s="30"/>
      <c r="BG212" s="32">
        <v>1144</v>
      </c>
      <c r="BH212" s="32">
        <v>1144</v>
      </c>
      <c r="BI212" s="30"/>
    </row>
    <row r="213" spans="22:61" ht="15" hidden="1">
      <c r="V213" s="32">
        <v>713</v>
      </c>
      <c r="W213" s="32">
        <v>862</v>
      </c>
      <c r="X213" s="30"/>
      <c r="Y213" s="32">
        <v>529</v>
      </c>
      <c r="Z213" s="30"/>
      <c r="AA213" s="30"/>
      <c r="AB213" s="32">
        <v>331</v>
      </c>
      <c r="AC213" s="32">
        <v>332</v>
      </c>
      <c r="AD213" s="32">
        <v>273</v>
      </c>
      <c r="AE213" s="32">
        <v>270</v>
      </c>
      <c r="AF213" s="38">
        <v>852</v>
      </c>
      <c r="AG213" s="30"/>
      <c r="AH213" s="30"/>
      <c r="AI213" s="30"/>
      <c r="AJ213" s="32">
        <v>237</v>
      </c>
      <c r="AK213" s="32">
        <v>271</v>
      </c>
      <c r="AL213" s="30"/>
      <c r="AM213" s="30"/>
      <c r="AN213" s="30"/>
      <c r="AO213" s="30"/>
      <c r="AP213" s="70">
        <v>455</v>
      </c>
      <c r="AQ213" s="32">
        <v>845</v>
      </c>
      <c r="AR213" s="32">
        <v>403</v>
      </c>
      <c r="AS213" s="30"/>
      <c r="AT213" s="30"/>
      <c r="AU213" s="30"/>
      <c r="AV213" s="30"/>
      <c r="AW213" s="30"/>
      <c r="AX213" s="30"/>
      <c r="AY213" s="32">
        <v>950</v>
      </c>
      <c r="BA213" s="32">
        <v>263</v>
      </c>
      <c r="BB213" s="30"/>
      <c r="BC213" s="30"/>
      <c r="BD213" s="30"/>
      <c r="BE213" s="32">
        <v>338</v>
      </c>
      <c r="BF213" s="30"/>
      <c r="BG213" s="32">
        <v>1145</v>
      </c>
      <c r="BH213" s="32">
        <v>1145</v>
      </c>
      <c r="BI213" s="30"/>
    </row>
    <row r="214" spans="22:61" ht="15" hidden="1">
      <c r="V214" s="32">
        <v>725</v>
      </c>
      <c r="W214" s="32">
        <v>863</v>
      </c>
      <c r="X214" s="30"/>
      <c r="Y214" s="32">
        <v>530</v>
      </c>
      <c r="Z214" s="30"/>
      <c r="AA214" s="30"/>
      <c r="AB214" s="32">
        <v>332</v>
      </c>
      <c r="AC214" s="32">
        <v>333</v>
      </c>
      <c r="AD214" s="32">
        <v>274</v>
      </c>
      <c r="AE214" s="32">
        <v>271</v>
      </c>
      <c r="AF214" s="38">
        <v>853</v>
      </c>
      <c r="AG214" s="30"/>
      <c r="AH214" s="30"/>
      <c r="AI214" s="30"/>
      <c r="AJ214" s="32">
        <v>238</v>
      </c>
      <c r="AK214" s="32">
        <v>272</v>
      </c>
      <c r="AL214" s="30"/>
      <c r="AM214" s="30"/>
      <c r="AN214" s="30"/>
      <c r="AO214" s="30"/>
      <c r="AP214" s="70">
        <v>456</v>
      </c>
      <c r="AQ214" s="32">
        <v>846</v>
      </c>
      <c r="AR214" s="32">
        <v>404</v>
      </c>
      <c r="AS214" s="30"/>
      <c r="AT214" s="30"/>
      <c r="AU214" s="30"/>
      <c r="AV214" s="30"/>
      <c r="AW214" s="30"/>
      <c r="AX214" s="30"/>
      <c r="AY214" s="32">
        <v>951</v>
      </c>
      <c r="BA214" s="32">
        <v>264</v>
      </c>
      <c r="BB214" s="30"/>
      <c r="BC214" s="30"/>
      <c r="BD214" s="30"/>
      <c r="BE214" s="32">
        <v>341</v>
      </c>
      <c r="BF214" s="30"/>
      <c r="BG214" s="32">
        <v>1147</v>
      </c>
      <c r="BH214" s="32">
        <v>1147</v>
      </c>
      <c r="BI214" s="30"/>
    </row>
    <row r="215" spans="22:61" ht="15" hidden="1">
      <c r="V215" s="32">
        <v>729</v>
      </c>
      <c r="W215" s="32">
        <v>864</v>
      </c>
      <c r="X215" s="30"/>
      <c r="Y215" s="32">
        <v>531</v>
      </c>
      <c r="Z215" s="30"/>
      <c r="AA215" s="30"/>
      <c r="AB215" s="32">
        <v>333</v>
      </c>
      <c r="AC215" s="32">
        <v>334</v>
      </c>
      <c r="AD215" s="32">
        <v>275</v>
      </c>
      <c r="AE215" s="32">
        <v>272</v>
      </c>
      <c r="AF215" s="38">
        <v>854</v>
      </c>
      <c r="AG215" s="30"/>
      <c r="AH215" s="30"/>
      <c r="AI215" s="30"/>
      <c r="AJ215" s="32">
        <v>239</v>
      </c>
      <c r="AK215" s="32">
        <v>273</v>
      </c>
      <c r="AL215" s="30"/>
      <c r="AM215" s="30"/>
      <c r="AN215" s="30"/>
      <c r="AO215" s="30"/>
      <c r="AP215" s="32">
        <v>457</v>
      </c>
      <c r="AQ215" s="32">
        <v>858</v>
      </c>
      <c r="AR215" s="32">
        <v>405</v>
      </c>
      <c r="AS215" s="30"/>
      <c r="AT215" s="30"/>
      <c r="AU215" s="30"/>
      <c r="AV215" s="30"/>
      <c r="AW215" s="30"/>
      <c r="AX215" s="30"/>
      <c r="AY215" s="32">
        <v>952</v>
      </c>
      <c r="BA215" s="32">
        <v>265</v>
      </c>
      <c r="BB215" s="30"/>
      <c r="BC215" s="30"/>
      <c r="BD215" s="30"/>
      <c r="BE215" s="32">
        <v>342</v>
      </c>
      <c r="BF215" s="30"/>
      <c r="BG215" s="32">
        <v>1148</v>
      </c>
      <c r="BH215" s="32">
        <v>1148</v>
      </c>
      <c r="BI215" s="30"/>
    </row>
    <row r="216" spans="22:61" ht="15" hidden="1">
      <c r="V216" s="32">
        <v>730</v>
      </c>
      <c r="W216" s="32">
        <v>865</v>
      </c>
      <c r="X216" s="30"/>
      <c r="Y216" s="32">
        <v>533</v>
      </c>
      <c r="Z216" s="30"/>
      <c r="AA216" s="30"/>
      <c r="AB216" s="32">
        <v>334</v>
      </c>
      <c r="AC216" s="32">
        <v>337</v>
      </c>
      <c r="AD216" s="32">
        <v>276</v>
      </c>
      <c r="AE216" s="32">
        <v>273</v>
      </c>
      <c r="AF216" s="38">
        <v>855</v>
      </c>
      <c r="AG216" s="30"/>
      <c r="AH216" s="30"/>
      <c r="AI216" s="30"/>
      <c r="AJ216" s="32">
        <v>240</v>
      </c>
      <c r="AK216" s="32">
        <v>274</v>
      </c>
      <c r="AL216" s="30"/>
      <c r="AM216" s="30"/>
      <c r="AN216" s="30"/>
      <c r="AO216" s="30"/>
      <c r="AP216" s="32">
        <v>458</v>
      </c>
      <c r="AQ216" s="32">
        <v>880</v>
      </c>
      <c r="AR216" s="32">
        <v>406</v>
      </c>
      <c r="AS216" s="30"/>
      <c r="AT216" s="30"/>
      <c r="AU216" s="30"/>
      <c r="AV216" s="30"/>
      <c r="AW216" s="30"/>
      <c r="AX216" s="30"/>
      <c r="AY216" s="32">
        <v>960</v>
      </c>
      <c r="BA216" s="32">
        <v>266</v>
      </c>
      <c r="BB216" s="30"/>
      <c r="BC216" s="30"/>
      <c r="BD216" s="30"/>
      <c r="BE216" s="32">
        <v>343</v>
      </c>
      <c r="BF216" s="30"/>
      <c r="BG216" s="32">
        <v>1149</v>
      </c>
      <c r="BH216" s="32">
        <v>1149</v>
      </c>
      <c r="BI216" s="30"/>
    </row>
    <row r="217" spans="22:61" ht="15" hidden="1">
      <c r="V217" s="32">
        <v>731</v>
      </c>
      <c r="W217" s="32">
        <v>866</v>
      </c>
      <c r="X217" s="30"/>
      <c r="Y217" s="32">
        <v>535</v>
      </c>
      <c r="Z217" s="30"/>
      <c r="AA217" s="30"/>
      <c r="AB217" s="32">
        <v>335</v>
      </c>
      <c r="AC217" s="32">
        <v>338</v>
      </c>
      <c r="AD217" s="32">
        <v>279</v>
      </c>
      <c r="AE217" s="32">
        <v>274</v>
      </c>
      <c r="AF217" s="38">
        <v>856</v>
      </c>
      <c r="AG217" s="30"/>
      <c r="AH217" s="30"/>
      <c r="AI217" s="30"/>
      <c r="AJ217" s="32">
        <v>241</v>
      </c>
      <c r="AK217" s="32">
        <v>275</v>
      </c>
      <c r="AL217" s="30"/>
      <c r="AM217" s="30"/>
      <c r="AN217" s="30"/>
      <c r="AO217" s="30"/>
      <c r="AP217" s="32">
        <v>459</v>
      </c>
      <c r="AQ217" s="32">
        <v>881</v>
      </c>
      <c r="AR217" s="32">
        <v>407</v>
      </c>
      <c r="AS217" s="30"/>
      <c r="AT217" s="30"/>
      <c r="AU217" s="30"/>
      <c r="AV217" s="30"/>
      <c r="AW217" s="30"/>
      <c r="AX217" s="30"/>
      <c r="AY217" s="32">
        <v>961</v>
      </c>
      <c r="BA217" s="32">
        <v>267</v>
      </c>
      <c r="BB217" s="30"/>
      <c r="BC217" s="30"/>
      <c r="BD217" s="30"/>
      <c r="BE217" s="32">
        <v>344</v>
      </c>
      <c r="BF217" s="30"/>
      <c r="BG217" s="32">
        <v>1154</v>
      </c>
      <c r="BH217" s="32">
        <v>1154</v>
      </c>
      <c r="BI217" s="30"/>
    </row>
    <row r="218" spans="22:61" ht="15" hidden="1">
      <c r="V218" s="32">
        <v>732</v>
      </c>
      <c r="W218" s="32">
        <v>867</v>
      </c>
      <c r="X218" s="30"/>
      <c r="Y218" s="32">
        <v>537</v>
      </c>
      <c r="Z218" s="30"/>
      <c r="AA218" s="30"/>
      <c r="AB218" s="32">
        <v>336</v>
      </c>
      <c r="AC218" s="32">
        <v>340</v>
      </c>
      <c r="AD218" s="32">
        <v>282</v>
      </c>
      <c r="AE218" s="32">
        <v>275</v>
      </c>
      <c r="AF218" s="38">
        <v>857</v>
      </c>
      <c r="AG218" s="30"/>
      <c r="AH218" s="30"/>
      <c r="AI218" s="30"/>
      <c r="AJ218" s="32">
        <v>242</v>
      </c>
      <c r="AK218" s="32">
        <v>276</v>
      </c>
      <c r="AL218" s="30"/>
      <c r="AM218" s="30"/>
      <c r="AN218" s="30"/>
      <c r="AO218" s="30"/>
      <c r="AP218" s="32">
        <v>460</v>
      </c>
      <c r="AQ218" s="32">
        <v>888</v>
      </c>
      <c r="AR218" s="32">
        <v>427</v>
      </c>
      <c r="AS218" s="30"/>
      <c r="AT218" s="30"/>
      <c r="AU218" s="30"/>
      <c r="AV218" s="30"/>
      <c r="AW218" s="30"/>
      <c r="AX218" s="30"/>
      <c r="AY218" s="32">
        <v>962</v>
      </c>
      <c r="BA218" s="32">
        <v>268</v>
      </c>
      <c r="BB218" s="30"/>
      <c r="BC218" s="30"/>
      <c r="BD218" s="30"/>
      <c r="BE218" s="32">
        <v>345</v>
      </c>
      <c r="BF218" s="30"/>
      <c r="BG218" s="32">
        <v>1155</v>
      </c>
      <c r="BH218" s="32">
        <v>1155</v>
      </c>
      <c r="BI218" s="30"/>
    </row>
    <row r="219" spans="22:61" ht="15" hidden="1">
      <c r="V219" s="32">
        <v>733</v>
      </c>
      <c r="W219" s="32">
        <v>868</v>
      </c>
      <c r="X219" s="30"/>
      <c r="Y219" s="32">
        <v>538</v>
      </c>
      <c r="Z219" s="30"/>
      <c r="AA219" s="30"/>
      <c r="AB219" s="32">
        <v>337</v>
      </c>
      <c r="AC219" s="32">
        <v>341</v>
      </c>
      <c r="AD219" s="32">
        <v>283</v>
      </c>
      <c r="AE219" s="32">
        <v>276</v>
      </c>
      <c r="AF219" s="38">
        <v>860</v>
      </c>
      <c r="AG219" s="30"/>
      <c r="AH219" s="30"/>
      <c r="AI219" s="30"/>
      <c r="AJ219" s="32">
        <v>243</v>
      </c>
      <c r="AK219" s="32">
        <v>277</v>
      </c>
      <c r="AL219" s="30"/>
      <c r="AM219" s="30"/>
      <c r="AN219" s="30"/>
      <c r="AO219" s="30"/>
      <c r="AP219" s="32">
        <v>461</v>
      </c>
      <c r="AQ219" s="30"/>
      <c r="AR219" s="32">
        <v>428</v>
      </c>
      <c r="AS219" s="30"/>
      <c r="AT219" s="30"/>
      <c r="AU219" s="30"/>
      <c r="AV219" s="30"/>
      <c r="AW219" s="30"/>
      <c r="AX219" s="30"/>
      <c r="AY219" s="32">
        <v>963</v>
      </c>
      <c r="BA219" s="32">
        <v>269</v>
      </c>
      <c r="BB219" s="30"/>
      <c r="BC219" s="30"/>
      <c r="BD219" s="30"/>
      <c r="BE219" s="32">
        <v>346</v>
      </c>
      <c r="BF219" s="30"/>
      <c r="BG219" s="32">
        <v>1163</v>
      </c>
      <c r="BH219" s="32">
        <v>1163</v>
      </c>
      <c r="BI219" s="30"/>
    </row>
    <row r="220" spans="22:61" ht="15" hidden="1">
      <c r="V220" s="32">
        <v>735</v>
      </c>
      <c r="W220" s="32">
        <v>869</v>
      </c>
      <c r="X220" s="30"/>
      <c r="Y220" s="32">
        <v>539</v>
      </c>
      <c r="Z220" s="30"/>
      <c r="AA220" s="30"/>
      <c r="AB220" s="32">
        <v>338</v>
      </c>
      <c r="AC220" s="32">
        <v>343</v>
      </c>
      <c r="AD220" s="32">
        <v>284</v>
      </c>
      <c r="AE220" s="32">
        <v>277</v>
      </c>
      <c r="AF220" s="38">
        <v>863</v>
      </c>
      <c r="AG220" s="30"/>
      <c r="AH220" s="30"/>
      <c r="AI220" s="30"/>
      <c r="AJ220" s="32">
        <v>244</v>
      </c>
      <c r="AK220" s="32">
        <v>278</v>
      </c>
      <c r="AL220" s="30"/>
      <c r="AM220" s="30"/>
      <c r="AN220" s="30"/>
      <c r="AO220" s="30"/>
      <c r="AP220" s="32">
        <v>462</v>
      </c>
      <c r="AQ220" s="30"/>
      <c r="AR220" s="32">
        <v>429</v>
      </c>
      <c r="AS220" s="30"/>
      <c r="AT220" s="30"/>
      <c r="AU220" s="30"/>
      <c r="AV220" s="30"/>
      <c r="AW220" s="30"/>
      <c r="AX220" s="30"/>
      <c r="AY220" s="32">
        <v>964</v>
      </c>
      <c r="BA220" s="32">
        <v>270</v>
      </c>
      <c r="BB220" s="30"/>
      <c r="BC220" s="30"/>
      <c r="BD220" s="30"/>
      <c r="BE220" s="32">
        <v>347</v>
      </c>
      <c r="BF220" s="30"/>
      <c r="BG220" s="32">
        <v>1164</v>
      </c>
      <c r="BH220" s="32">
        <v>1164</v>
      </c>
      <c r="BI220" s="30"/>
    </row>
    <row r="221" spans="22:61" ht="15" hidden="1">
      <c r="V221" s="32">
        <v>738</v>
      </c>
      <c r="W221" s="32">
        <v>870</v>
      </c>
      <c r="X221" s="30"/>
      <c r="Y221" s="32">
        <v>540</v>
      </c>
      <c r="Z221" s="30"/>
      <c r="AA221" s="30"/>
      <c r="AB221" s="32">
        <v>339</v>
      </c>
      <c r="AC221" s="32">
        <v>344</v>
      </c>
      <c r="AD221" s="32">
        <v>285</v>
      </c>
      <c r="AE221" s="32">
        <v>278</v>
      </c>
      <c r="AF221" s="38">
        <v>865</v>
      </c>
      <c r="AG221" s="30"/>
      <c r="AH221" s="30"/>
      <c r="AI221" s="30"/>
      <c r="AJ221" s="32">
        <v>248</v>
      </c>
      <c r="AK221" s="32">
        <v>279</v>
      </c>
      <c r="AL221" s="30"/>
      <c r="AM221" s="30"/>
      <c r="AN221" s="30"/>
      <c r="AO221" s="30"/>
      <c r="AP221" s="32">
        <v>463</v>
      </c>
      <c r="AQ221" s="30"/>
      <c r="AR221" s="32">
        <v>430</v>
      </c>
      <c r="AS221" s="30"/>
      <c r="AT221" s="30"/>
      <c r="AU221" s="30"/>
      <c r="AV221" s="30"/>
      <c r="AW221" s="30"/>
      <c r="AX221" s="30"/>
      <c r="AY221" s="32">
        <v>965</v>
      </c>
      <c r="BA221" s="32">
        <v>271</v>
      </c>
      <c r="BB221" s="30"/>
      <c r="BC221" s="30"/>
      <c r="BD221" s="30"/>
      <c r="BE221" s="32">
        <v>348</v>
      </c>
      <c r="BF221" s="30"/>
      <c r="BG221" s="32">
        <v>1179</v>
      </c>
      <c r="BH221" s="32">
        <v>1179</v>
      </c>
      <c r="BI221" s="30"/>
    </row>
    <row r="222" spans="22:61" ht="15" hidden="1">
      <c r="V222" s="32">
        <v>739</v>
      </c>
      <c r="W222" s="32">
        <v>874</v>
      </c>
      <c r="X222" s="30"/>
      <c r="Y222" s="32">
        <v>543</v>
      </c>
      <c r="Z222" s="30"/>
      <c r="AA222" s="30"/>
      <c r="AB222" s="32">
        <v>340</v>
      </c>
      <c r="AC222" s="32">
        <v>345</v>
      </c>
      <c r="AD222" s="32">
        <v>286</v>
      </c>
      <c r="AE222" s="32">
        <v>279</v>
      </c>
      <c r="AF222" s="38">
        <v>867</v>
      </c>
      <c r="AG222" s="30"/>
      <c r="AH222" s="30"/>
      <c r="AI222" s="30"/>
      <c r="AJ222" s="32">
        <v>249</v>
      </c>
      <c r="AK222" s="32">
        <v>280</v>
      </c>
      <c r="AL222" s="30"/>
      <c r="AM222" s="30"/>
      <c r="AN222" s="30"/>
      <c r="AO222" s="30"/>
      <c r="AP222" s="32">
        <v>464</v>
      </c>
      <c r="AQ222" s="30"/>
      <c r="AR222" s="32">
        <v>431</v>
      </c>
      <c r="AS222" s="30"/>
      <c r="AT222" s="30"/>
      <c r="AU222" s="30"/>
      <c r="AV222" s="30"/>
      <c r="AW222" s="30"/>
      <c r="AX222" s="30"/>
      <c r="AY222" s="32">
        <v>966</v>
      </c>
      <c r="BA222" s="32">
        <v>272</v>
      </c>
      <c r="BB222" s="30"/>
      <c r="BC222" s="30"/>
      <c r="BD222" s="30"/>
      <c r="BE222" s="32">
        <v>349</v>
      </c>
      <c r="BF222" s="30"/>
      <c r="BG222" s="32">
        <v>1180</v>
      </c>
      <c r="BH222" s="32">
        <v>1180</v>
      </c>
      <c r="BI222" s="30"/>
    </row>
    <row r="223" spans="22:61" ht="15" hidden="1">
      <c r="V223" s="32">
        <v>744</v>
      </c>
      <c r="W223" s="32">
        <v>876</v>
      </c>
      <c r="X223" s="30"/>
      <c r="Y223" s="32">
        <v>544</v>
      </c>
      <c r="Z223" s="30"/>
      <c r="AA223" s="30"/>
      <c r="AB223" s="32">
        <v>341</v>
      </c>
      <c r="AC223" s="32">
        <v>346</v>
      </c>
      <c r="AD223" s="32">
        <v>287</v>
      </c>
      <c r="AE223" s="32">
        <v>280</v>
      </c>
      <c r="AF223" s="38">
        <v>868</v>
      </c>
      <c r="AG223" s="30"/>
      <c r="AH223" s="30"/>
      <c r="AI223" s="30"/>
      <c r="AJ223" s="32">
        <v>250</v>
      </c>
      <c r="AK223" s="32">
        <v>281</v>
      </c>
      <c r="AL223" s="30"/>
      <c r="AM223" s="30"/>
      <c r="AN223" s="30"/>
      <c r="AO223" s="30"/>
      <c r="AP223" s="32">
        <v>465</v>
      </c>
      <c r="AQ223" s="30"/>
      <c r="AR223" s="32">
        <v>432</v>
      </c>
      <c r="AS223" s="30"/>
      <c r="AT223" s="30"/>
      <c r="AU223" s="30"/>
      <c r="AV223" s="30"/>
      <c r="AW223" s="30"/>
      <c r="AX223" s="30"/>
      <c r="AY223" s="32">
        <v>967</v>
      </c>
      <c r="BA223" s="32">
        <v>273</v>
      </c>
      <c r="BB223" s="30"/>
      <c r="BC223" s="30"/>
      <c r="BD223" s="30"/>
      <c r="BE223" s="32">
        <v>363</v>
      </c>
      <c r="BF223" s="30"/>
      <c r="BG223" s="32">
        <v>1181</v>
      </c>
      <c r="BH223" s="32">
        <v>1181</v>
      </c>
      <c r="BI223" s="30"/>
    </row>
    <row r="224" spans="22:61" ht="15" hidden="1">
      <c r="V224" s="32">
        <v>752</v>
      </c>
      <c r="W224" s="32">
        <v>877</v>
      </c>
      <c r="X224" s="30"/>
      <c r="Y224" s="32">
        <v>546</v>
      </c>
      <c r="Z224" s="30"/>
      <c r="AA224" s="30"/>
      <c r="AB224" s="32">
        <v>342</v>
      </c>
      <c r="AC224" s="32">
        <v>347</v>
      </c>
      <c r="AD224" s="32">
        <v>288</v>
      </c>
      <c r="AE224" s="32">
        <v>281</v>
      </c>
      <c r="AF224" s="38">
        <v>885</v>
      </c>
      <c r="AG224" s="30"/>
      <c r="AH224" s="30"/>
      <c r="AI224" s="30"/>
      <c r="AJ224" s="32">
        <v>251</v>
      </c>
      <c r="AK224" s="32">
        <v>282</v>
      </c>
      <c r="AL224" s="30"/>
      <c r="AM224" s="30"/>
      <c r="AN224" s="30"/>
      <c r="AO224" s="30"/>
      <c r="AP224" s="32">
        <v>466</v>
      </c>
      <c r="AQ224" s="30"/>
      <c r="AR224" s="32">
        <v>433</v>
      </c>
      <c r="AS224" s="30"/>
      <c r="AT224" s="30"/>
      <c r="AU224" s="30"/>
      <c r="AV224" s="30"/>
      <c r="AW224" s="30"/>
      <c r="AX224" s="30"/>
      <c r="AY224" s="32">
        <v>968</v>
      </c>
      <c r="BA224" s="32">
        <v>274</v>
      </c>
      <c r="BB224" s="30"/>
      <c r="BC224" s="30"/>
      <c r="BD224" s="30"/>
      <c r="BE224" s="32">
        <v>364</v>
      </c>
      <c r="BF224" s="30"/>
      <c r="BG224" s="32">
        <v>1182</v>
      </c>
      <c r="BH224" s="32">
        <v>1182</v>
      </c>
      <c r="BI224" s="30"/>
    </row>
    <row r="225" spans="22:61" ht="15" hidden="1">
      <c r="V225" s="32">
        <v>757</v>
      </c>
      <c r="W225" s="32">
        <v>878</v>
      </c>
      <c r="X225" s="30"/>
      <c r="Y225" s="32">
        <v>547</v>
      </c>
      <c r="Z225" s="30"/>
      <c r="AA225" s="30"/>
      <c r="AB225" s="32">
        <v>345</v>
      </c>
      <c r="AC225" s="32">
        <v>350</v>
      </c>
      <c r="AD225" s="32">
        <v>289</v>
      </c>
      <c r="AE225" s="32">
        <v>282</v>
      </c>
      <c r="AF225" s="38">
        <v>907</v>
      </c>
      <c r="AG225" s="30"/>
      <c r="AH225" s="30"/>
      <c r="AI225" s="30"/>
      <c r="AJ225" s="32">
        <v>252</v>
      </c>
      <c r="AK225" s="32">
        <v>283</v>
      </c>
      <c r="AL225" s="30"/>
      <c r="AM225" s="30"/>
      <c r="AN225" s="30"/>
      <c r="AO225" s="30"/>
      <c r="AP225" s="32">
        <v>468</v>
      </c>
      <c r="AQ225" s="30"/>
      <c r="AR225" s="32">
        <v>434</v>
      </c>
      <c r="AS225" s="30"/>
      <c r="AT225" s="30"/>
      <c r="AU225" s="30"/>
      <c r="AV225" s="30"/>
      <c r="AW225" s="30"/>
      <c r="AX225" s="30"/>
      <c r="AY225" s="32">
        <v>969</v>
      </c>
      <c r="BA225" s="32">
        <v>275</v>
      </c>
      <c r="BB225" s="30"/>
      <c r="BC225" s="30"/>
      <c r="BD225" s="30"/>
      <c r="BE225" s="32">
        <v>365</v>
      </c>
      <c r="BF225" s="30"/>
      <c r="BG225" s="32">
        <v>1185</v>
      </c>
      <c r="BH225" s="32">
        <v>1185</v>
      </c>
      <c r="BI225" s="30"/>
    </row>
    <row r="226" spans="22:61" ht="15" hidden="1">
      <c r="V226" s="32">
        <v>758</v>
      </c>
      <c r="W226" s="32">
        <v>879</v>
      </c>
      <c r="X226" s="30"/>
      <c r="Y226" s="32">
        <v>548</v>
      </c>
      <c r="Z226" s="30"/>
      <c r="AA226" s="30"/>
      <c r="AB226" s="32">
        <v>346</v>
      </c>
      <c r="AC226" s="32">
        <v>351</v>
      </c>
      <c r="AD226" s="32">
        <v>290</v>
      </c>
      <c r="AE226" s="32">
        <v>285</v>
      </c>
      <c r="AF226" s="38">
        <v>909</v>
      </c>
      <c r="AG226" s="30"/>
      <c r="AH226" s="30"/>
      <c r="AI226" s="30"/>
      <c r="AJ226" s="32">
        <v>253</v>
      </c>
      <c r="AK226" s="32">
        <v>284</v>
      </c>
      <c r="AL226" s="30"/>
      <c r="AM226" s="30"/>
      <c r="AN226" s="30"/>
      <c r="AO226" s="30"/>
      <c r="AP226" s="32">
        <v>470</v>
      </c>
      <c r="AQ226" s="30"/>
      <c r="AR226" s="32">
        <v>435</v>
      </c>
      <c r="AS226" s="30"/>
      <c r="AT226" s="30"/>
      <c r="AU226" s="30"/>
      <c r="AV226" s="30"/>
      <c r="AW226" s="30"/>
      <c r="AX226" s="30"/>
      <c r="AY226" s="32">
        <v>970</v>
      </c>
      <c r="BA226" s="32">
        <v>276</v>
      </c>
      <c r="BB226" s="30"/>
      <c r="BC226" s="30"/>
      <c r="BD226" s="30"/>
      <c r="BE226" s="32">
        <v>366</v>
      </c>
      <c r="BF226" s="30"/>
      <c r="BG226" s="32">
        <v>1190</v>
      </c>
      <c r="BH226" s="32">
        <v>1190</v>
      </c>
      <c r="BI226" s="30"/>
    </row>
    <row r="227" spans="22:61" ht="15" hidden="1">
      <c r="V227" s="32">
        <v>759</v>
      </c>
      <c r="W227" s="32">
        <v>880</v>
      </c>
      <c r="X227" s="30"/>
      <c r="Y227" s="32">
        <v>549</v>
      </c>
      <c r="Z227" s="30"/>
      <c r="AA227" s="30"/>
      <c r="AB227" s="32">
        <v>350</v>
      </c>
      <c r="AC227" s="32">
        <v>354</v>
      </c>
      <c r="AD227" s="32">
        <v>291</v>
      </c>
      <c r="AE227" s="32">
        <v>287</v>
      </c>
      <c r="AF227" s="38">
        <v>911</v>
      </c>
      <c r="AG227" s="30"/>
      <c r="AH227" s="30"/>
      <c r="AI227" s="30"/>
      <c r="AJ227" s="32">
        <v>254</v>
      </c>
      <c r="AK227" s="32">
        <v>285</v>
      </c>
      <c r="AL227" s="30"/>
      <c r="AM227" s="30"/>
      <c r="AN227" s="30"/>
      <c r="AO227" s="30"/>
      <c r="AP227" s="32">
        <v>472</v>
      </c>
      <c r="AQ227" s="30"/>
      <c r="AR227" s="32">
        <v>436</v>
      </c>
      <c r="AS227" s="30"/>
      <c r="AT227" s="30"/>
      <c r="AU227" s="30"/>
      <c r="AV227" s="30"/>
      <c r="AW227" s="30"/>
      <c r="AX227" s="30"/>
      <c r="AY227" s="32">
        <v>971</v>
      </c>
      <c r="BA227" s="32">
        <v>277</v>
      </c>
      <c r="BB227" s="30"/>
      <c r="BC227" s="30"/>
      <c r="BD227" s="30"/>
      <c r="BE227" s="32">
        <v>367</v>
      </c>
      <c r="BF227" s="30"/>
      <c r="BG227" s="32">
        <v>1191</v>
      </c>
      <c r="BH227" s="32">
        <v>1191</v>
      </c>
      <c r="BI227" s="30"/>
    </row>
    <row r="228" spans="22:61" ht="15" hidden="1">
      <c r="V228" s="32">
        <v>760</v>
      </c>
      <c r="W228" s="32">
        <v>882</v>
      </c>
      <c r="X228" s="30"/>
      <c r="Y228" s="32">
        <v>550</v>
      </c>
      <c r="Z228" s="30"/>
      <c r="AA228" s="30"/>
      <c r="AB228" s="32">
        <v>352</v>
      </c>
      <c r="AC228" s="32">
        <v>355</v>
      </c>
      <c r="AD228" s="32">
        <v>295</v>
      </c>
      <c r="AE228" s="32">
        <v>288</v>
      </c>
      <c r="AF228" s="38">
        <v>912</v>
      </c>
      <c r="AG228" s="30"/>
      <c r="AH228" s="30"/>
      <c r="AI228" s="30"/>
      <c r="AJ228" s="32">
        <v>256</v>
      </c>
      <c r="AK228" s="32">
        <v>286</v>
      </c>
      <c r="AL228" s="30"/>
      <c r="AM228" s="30"/>
      <c r="AN228" s="30"/>
      <c r="AO228" s="30"/>
      <c r="AP228" s="32">
        <v>473</v>
      </c>
      <c r="AQ228" s="30"/>
      <c r="AR228" s="32">
        <v>437</v>
      </c>
      <c r="AS228" s="30"/>
      <c r="AT228" s="30"/>
      <c r="AU228" s="30"/>
      <c r="AV228" s="30"/>
      <c r="AW228" s="30"/>
      <c r="AX228" s="30"/>
      <c r="AY228" s="32">
        <v>972</v>
      </c>
      <c r="BA228" s="32">
        <v>278</v>
      </c>
      <c r="BB228" s="30"/>
      <c r="BC228" s="30"/>
      <c r="BD228" s="30"/>
      <c r="BE228" s="32">
        <v>368</v>
      </c>
      <c r="BF228" s="30"/>
      <c r="BG228" s="32">
        <v>1192</v>
      </c>
      <c r="BH228" s="32">
        <v>1192</v>
      </c>
      <c r="BI228" s="30"/>
    </row>
    <row r="229" spans="22:61" ht="15" hidden="1">
      <c r="V229" s="32">
        <v>763</v>
      </c>
      <c r="W229" s="32">
        <v>883</v>
      </c>
      <c r="X229" s="30"/>
      <c r="Y229" s="32">
        <v>551</v>
      </c>
      <c r="Z229" s="30"/>
      <c r="AA229" s="30"/>
      <c r="AB229" s="32">
        <v>357</v>
      </c>
      <c r="AC229" s="32">
        <v>356</v>
      </c>
      <c r="AD229" s="32">
        <v>297</v>
      </c>
      <c r="AE229" s="32">
        <v>289</v>
      </c>
      <c r="AF229" s="38">
        <v>913</v>
      </c>
      <c r="AG229" s="30"/>
      <c r="AH229" s="30"/>
      <c r="AI229" s="30"/>
      <c r="AJ229" s="32">
        <v>257</v>
      </c>
      <c r="AK229" s="32">
        <v>287</v>
      </c>
      <c r="AL229" s="30"/>
      <c r="AM229" s="30"/>
      <c r="AN229" s="30"/>
      <c r="AO229" s="30"/>
      <c r="AP229" s="32">
        <v>474</v>
      </c>
      <c r="AQ229" s="30"/>
      <c r="AR229" s="32">
        <v>438</v>
      </c>
      <c r="AS229" s="30"/>
      <c r="AT229" s="30"/>
      <c r="AU229" s="30"/>
      <c r="AV229" s="30"/>
      <c r="AW229" s="30"/>
      <c r="AX229" s="30"/>
      <c r="AY229" s="32">
        <v>973</v>
      </c>
      <c r="BA229" s="32">
        <v>279</v>
      </c>
      <c r="BB229" s="30"/>
      <c r="BC229" s="30"/>
      <c r="BD229" s="30"/>
      <c r="BE229" s="32">
        <v>369</v>
      </c>
      <c r="BF229" s="30"/>
      <c r="BG229" s="32">
        <v>1193</v>
      </c>
      <c r="BH229" s="32">
        <v>1193</v>
      </c>
      <c r="BI229" s="30"/>
    </row>
    <row r="230" spans="22:61" ht="15" hidden="1">
      <c r="V230" s="32">
        <v>764</v>
      </c>
      <c r="W230" s="32">
        <v>884</v>
      </c>
      <c r="X230" s="30"/>
      <c r="Y230" s="32">
        <v>552</v>
      </c>
      <c r="Z230" s="30"/>
      <c r="AA230" s="30"/>
      <c r="AB230" s="32">
        <v>359</v>
      </c>
      <c r="AC230" s="32">
        <v>358</v>
      </c>
      <c r="AD230" s="32">
        <v>298</v>
      </c>
      <c r="AE230" s="32">
        <v>291</v>
      </c>
      <c r="AF230" s="38">
        <v>914</v>
      </c>
      <c r="AG230" s="30"/>
      <c r="AH230" s="30"/>
      <c r="AI230" s="30"/>
      <c r="AJ230" s="32">
        <v>258</v>
      </c>
      <c r="AK230" s="32">
        <v>288</v>
      </c>
      <c r="AL230" s="30"/>
      <c r="AM230" s="30"/>
      <c r="AN230" s="30"/>
      <c r="AO230" s="30"/>
      <c r="AP230" s="32">
        <v>475</v>
      </c>
      <c r="AQ230" s="30"/>
      <c r="AR230" s="32">
        <v>439</v>
      </c>
      <c r="AS230" s="30"/>
      <c r="AT230" s="30"/>
      <c r="AU230" s="30"/>
      <c r="AV230" s="30"/>
      <c r="AW230" s="30"/>
      <c r="AX230" s="30"/>
      <c r="AY230" s="32">
        <v>974</v>
      </c>
      <c r="BA230" s="32">
        <v>280</v>
      </c>
      <c r="BB230" s="30"/>
      <c r="BC230" s="30"/>
      <c r="BD230" s="30"/>
      <c r="BE230" s="32">
        <v>370</v>
      </c>
      <c r="BF230" s="30"/>
      <c r="BG230" s="32">
        <v>1194</v>
      </c>
      <c r="BH230" s="32">
        <v>1194</v>
      </c>
      <c r="BI230" s="30"/>
    </row>
    <row r="231" spans="22:61" ht="15" hidden="1">
      <c r="V231" s="32">
        <v>765</v>
      </c>
      <c r="W231" s="32">
        <v>885</v>
      </c>
      <c r="X231" s="30"/>
      <c r="Y231" s="32">
        <v>559</v>
      </c>
      <c r="Z231" s="30"/>
      <c r="AA231" s="30"/>
      <c r="AB231" s="32">
        <v>363</v>
      </c>
      <c r="AC231" s="32">
        <v>359</v>
      </c>
      <c r="AD231" s="32">
        <v>299</v>
      </c>
      <c r="AE231" s="32">
        <v>292</v>
      </c>
      <c r="AF231" s="38">
        <v>917</v>
      </c>
      <c r="AG231" s="30"/>
      <c r="AH231" s="30"/>
      <c r="AI231" s="30"/>
      <c r="AJ231" s="32">
        <v>259</v>
      </c>
      <c r="AK231" s="32">
        <v>289</v>
      </c>
      <c r="AL231" s="30"/>
      <c r="AM231" s="30"/>
      <c r="AN231" s="30"/>
      <c r="AO231" s="30"/>
      <c r="AP231" s="32">
        <v>476</v>
      </c>
      <c r="AQ231" s="30"/>
      <c r="AR231" s="32">
        <v>440</v>
      </c>
      <c r="AS231" s="30"/>
      <c r="AT231" s="30"/>
      <c r="AU231" s="30"/>
      <c r="AV231" s="30"/>
      <c r="AW231" s="30"/>
      <c r="AX231" s="30"/>
      <c r="AY231" s="32">
        <v>975</v>
      </c>
      <c r="BA231" s="32">
        <v>281</v>
      </c>
      <c r="BB231" s="30"/>
      <c r="BC231" s="30"/>
      <c r="BD231" s="30"/>
      <c r="BE231" s="32">
        <v>371</v>
      </c>
      <c r="BF231" s="30"/>
      <c r="BG231" s="32">
        <v>1195</v>
      </c>
      <c r="BH231" s="32">
        <v>1195</v>
      </c>
      <c r="BI231" s="30"/>
    </row>
    <row r="232" spans="22:61" ht="15" hidden="1">
      <c r="V232" s="32">
        <v>768</v>
      </c>
      <c r="W232" s="32">
        <v>886</v>
      </c>
      <c r="X232" s="30"/>
      <c r="Y232" s="32">
        <v>560</v>
      </c>
      <c r="Z232" s="30"/>
      <c r="AA232" s="30"/>
      <c r="AB232" s="32">
        <v>368</v>
      </c>
      <c r="AC232" s="32">
        <v>368</v>
      </c>
      <c r="AD232" s="32">
        <v>300</v>
      </c>
      <c r="AE232" s="32">
        <v>293</v>
      </c>
      <c r="AF232" s="38">
        <v>923</v>
      </c>
      <c r="AG232" s="30"/>
      <c r="AH232" s="30"/>
      <c r="AI232" s="30"/>
      <c r="AJ232" s="32">
        <v>260</v>
      </c>
      <c r="AK232" s="32">
        <v>799</v>
      </c>
      <c r="AL232" s="30"/>
      <c r="AM232" s="30"/>
      <c r="AN232" s="30"/>
      <c r="AO232" s="30"/>
      <c r="AP232" s="32">
        <v>477</v>
      </c>
      <c r="AQ232" s="30"/>
      <c r="AR232" s="32">
        <v>441</v>
      </c>
      <c r="AS232" s="30"/>
      <c r="AT232" s="30"/>
      <c r="AU232" s="30"/>
      <c r="AV232" s="30"/>
      <c r="AW232" s="30"/>
      <c r="AX232" s="30"/>
      <c r="AY232" s="32">
        <v>976</v>
      </c>
      <c r="BA232" s="32">
        <v>282</v>
      </c>
      <c r="BB232" s="30"/>
      <c r="BC232" s="30"/>
      <c r="BD232" s="30"/>
      <c r="BE232" s="32">
        <v>372</v>
      </c>
      <c r="BF232" s="30"/>
      <c r="BG232" s="32">
        <v>1196</v>
      </c>
      <c r="BH232" s="32">
        <v>1196</v>
      </c>
      <c r="BI232" s="30"/>
    </row>
    <row r="233" spans="22:61" ht="15" hidden="1">
      <c r="V233" s="32">
        <v>771</v>
      </c>
      <c r="W233" s="32">
        <v>887</v>
      </c>
      <c r="X233" s="30"/>
      <c r="Y233" s="32">
        <v>561</v>
      </c>
      <c r="Z233" s="30"/>
      <c r="AA233" s="30"/>
      <c r="AB233" s="32">
        <v>370</v>
      </c>
      <c r="AC233" s="32">
        <v>370</v>
      </c>
      <c r="AD233" s="32">
        <v>301</v>
      </c>
      <c r="AE233" s="32">
        <v>294</v>
      </c>
      <c r="AF233" s="38">
        <v>925</v>
      </c>
      <c r="AG233" s="30"/>
      <c r="AH233" s="30"/>
      <c r="AI233" s="30"/>
      <c r="AJ233" s="32">
        <v>262</v>
      </c>
      <c r="AK233" s="32">
        <v>800</v>
      </c>
      <c r="AL233" s="30"/>
      <c r="AM233" s="30"/>
      <c r="AN233" s="30"/>
      <c r="AO233" s="30"/>
      <c r="AP233" s="32">
        <v>521</v>
      </c>
      <c r="AQ233" s="30"/>
      <c r="AR233" s="32">
        <v>442</v>
      </c>
      <c r="AS233" s="30"/>
      <c r="AT233" s="30"/>
      <c r="AU233" s="30"/>
      <c r="AV233" s="30"/>
      <c r="AW233" s="30"/>
      <c r="AX233" s="30"/>
      <c r="AY233" s="32">
        <v>977</v>
      </c>
      <c r="BA233" s="32">
        <v>283</v>
      </c>
      <c r="BB233" s="30"/>
      <c r="BC233" s="30"/>
      <c r="BD233" s="30"/>
      <c r="BE233" s="32">
        <v>373</v>
      </c>
      <c r="BF233" s="30"/>
      <c r="BG233" s="32">
        <v>1197</v>
      </c>
      <c r="BH233" s="32">
        <v>1197</v>
      </c>
      <c r="BI233" s="30"/>
    </row>
    <row r="234" spans="22:61" ht="15" hidden="1">
      <c r="V234" s="32">
        <v>773</v>
      </c>
      <c r="W234" s="32">
        <v>888</v>
      </c>
      <c r="X234" s="30"/>
      <c r="Y234" s="32">
        <v>563</v>
      </c>
      <c r="Z234" s="30"/>
      <c r="AA234" s="30"/>
      <c r="AB234" s="32">
        <v>371</v>
      </c>
      <c r="AC234" s="32">
        <v>383</v>
      </c>
      <c r="AD234" s="32">
        <v>302</v>
      </c>
      <c r="AE234" s="32">
        <v>295</v>
      </c>
      <c r="AF234" s="38">
        <v>939</v>
      </c>
      <c r="AG234" s="30"/>
      <c r="AH234" s="30"/>
      <c r="AI234" s="30"/>
      <c r="AJ234" s="32">
        <v>265</v>
      </c>
      <c r="AK234" s="32">
        <v>801</v>
      </c>
      <c r="AL234" s="30"/>
      <c r="AM234" s="30"/>
      <c r="AN234" s="30"/>
      <c r="AO234" s="30"/>
      <c r="AP234" s="32">
        <v>522</v>
      </c>
      <c r="AQ234" s="30"/>
      <c r="AR234" s="32">
        <v>443</v>
      </c>
      <c r="AS234" s="30"/>
      <c r="AT234" s="30"/>
      <c r="AU234" s="30"/>
      <c r="AV234" s="30"/>
      <c r="AW234" s="30"/>
      <c r="AX234" s="30"/>
      <c r="AY234" s="32">
        <v>978</v>
      </c>
      <c r="BA234" s="32">
        <v>284</v>
      </c>
      <c r="BB234" s="30"/>
      <c r="BC234" s="30"/>
      <c r="BD234" s="30"/>
      <c r="BE234" s="32">
        <v>374</v>
      </c>
      <c r="BF234" s="30"/>
      <c r="BG234" s="32">
        <v>1198</v>
      </c>
      <c r="BH234" s="32">
        <v>1198</v>
      </c>
      <c r="BI234" s="30"/>
    </row>
    <row r="235" spans="22:61" ht="15" hidden="1">
      <c r="V235" s="32">
        <v>774</v>
      </c>
      <c r="W235" s="32">
        <v>889</v>
      </c>
      <c r="X235" s="30"/>
      <c r="Y235" s="32">
        <v>566</v>
      </c>
      <c r="Z235" s="30"/>
      <c r="AA235" s="30"/>
      <c r="AB235" s="32">
        <v>375</v>
      </c>
      <c r="AC235" s="32">
        <v>393</v>
      </c>
      <c r="AD235" s="32">
        <v>303</v>
      </c>
      <c r="AE235" s="32">
        <v>296</v>
      </c>
      <c r="AF235" s="38">
        <v>941</v>
      </c>
      <c r="AG235" s="30"/>
      <c r="AH235" s="30"/>
      <c r="AI235" s="30"/>
      <c r="AJ235" s="32">
        <v>268</v>
      </c>
      <c r="AK235" s="32">
        <v>802</v>
      </c>
      <c r="AL235" s="30"/>
      <c r="AM235" s="30"/>
      <c r="AN235" s="30"/>
      <c r="AO235" s="30"/>
      <c r="AP235" s="32">
        <v>523</v>
      </c>
      <c r="AQ235" s="30"/>
      <c r="AR235" s="32">
        <v>444</v>
      </c>
      <c r="AS235" s="30"/>
      <c r="AT235" s="30"/>
      <c r="AU235" s="30"/>
      <c r="AV235" s="30"/>
      <c r="AW235" s="30"/>
      <c r="AX235" s="30"/>
      <c r="AY235" s="32">
        <v>983</v>
      </c>
      <c r="BA235" s="32">
        <v>301</v>
      </c>
      <c r="BB235" s="30"/>
      <c r="BC235" s="30"/>
      <c r="BD235" s="30"/>
      <c r="BE235" s="32">
        <v>375</v>
      </c>
      <c r="BF235" s="30"/>
      <c r="BG235" s="32">
        <v>1199</v>
      </c>
      <c r="BH235" s="32">
        <v>1199</v>
      </c>
      <c r="BI235" s="30"/>
    </row>
    <row r="236" spans="22:61" ht="15" hidden="1">
      <c r="V236" s="32">
        <v>775</v>
      </c>
      <c r="W236" s="32">
        <v>890</v>
      </c>
      <c r="X236" s="30"/>
      <c r="Y236" s="32">
        <v>568</v>
      </c>
      <c r="Z236" s="30"/>
      <c r="AA236" s="30"/>
      <c r="AB236" s="32">
        <v>376</v>
      </c>
      <c r="AC236" s="32">
        <v>398</v>
      </c>
      <c r="AD236" s="32">
        <v>304</v>
      </c>
      <c r="AE236" s="32">
        <v>297</v>
      </c>
      <c r="AF236" s="38">
        <v>943</v>
      </c>
      <c r="AG236" s="30"/>
      <c r="AH236" s="30"/>
      <c r="AI236" s="30"/>
      <c r="AJ236" s="32">
        <v>269</v>
      </c>
      <c r="AK236" s="32">
        <v>803</v>
      </c>
      <c r="AL236" s="30"/>
      <c r="AM236" s="30"/>
      <c r="AN236" s="30"/>
      <c r="AO236" s="30"/>
      <c r="AP236" s="32">
        <v>530</v>
      </c>
      <c r="AQ236" s="30"/>
      <c r="AR236" s="32">
        <v>445</v>
      </c>
      <c r="AS236" s="30"/>
      <c r="AT236" s="30"/>
      <c r="AU236" s="30"/>
      <c r="AV236" s="30"/>
      <c r="AW236" s="30"/>
      <c r="AX236" s="30"/>
      <c r="AY236" s="32">
        <v>988</v>
      </c>
      <c r="BA236" s="32">
        <v>330</v>
      </c>
      <c r="BB236" s="30"/>
      <c r="BC236" s="30"/>
      <c r="BD236" s="30"/>
      <c r="BE236" s="32">
        <v>376</v>
      </c>
      <c r="BF236" s="30"/>
      <c r="BG236" s="32">
        <v>1200</v>
      </c>
      <c r="BH236" s="32">
        <v>1200</v>
      </c>
      <c r="BI236" s="30"/>
    </row>
    <row r="237" spans="22:61" ht="15" hidden="1">
      <c r="V237" s="32">
        <v>777</v>
      </c>
      <c r="W237" s="32">
        <v>892</v>
      </c>
      <c r="X237" s="30"/>
      <c r="Y237" s="32">
        <v>574</v>
      </c>
      <c r="Z237" s="30"/>
      <c r="AA237" s="30"/>
      <c r="AB237" s="32">
        <v>377</v>
      </c>
      <c r="AC237" s="32">
        <v>406</v>
      </c>
      <c r="AD237" s="32">
        <v>306</v>
      </c>
      <c r="AE237" s="32">
        <v>298</v>
      </c>
      <c r="AF237" s="38">
        <v>945</v>
      </c>
      <c r="AG237" s="30"/>
      <c r="AH237" s="30"/>
      <c r="AI237" s="30"/>
      <c r="AJ237" s="32">
        <v>270</v>
      </c>
      <c r="AK237" s="32">
        <v>804</v>
      </c>
      <c r="AL237" s="30"/>
      <c r="AM237" s="30"/>
      <c r="AN237" s="30"/>
      <c r="AO237" s="30"/>
      <c r="AP237" s="32">
        <v>531</v>
      </c>
      <c r="AQ237" s="30"/>
      <c r="AR237" s="32">
        <v>446</v>
      </c>
      <c r="AS237" s="30"/>
      <c r="AT237" s="30"/>
      <c r="AU237" s="30"/>
      <c r="AV237" s="30"/>
      <c r="AW237" s="30"/>
      <c r="AX237" s="30"/>
      <c r="AY237" s="32">
        <v>989</v>
      </c>
      <c r="BA237" s="32">
        <v>338</v>
      </c>
      <c r="BB237" s="30"/>
      <c r="BC237" s="30"/>
      <c r="BD237" s="30"/>
      <c r="BE237" s="32">
        <v>377</v>
      </c>
      <c r="BF237" s="30"/>
      <c r="BG237" s="32">
        <v>1201</v>
      </c>
      <c r="BH237" s="32">
        <v>1201</v>
      </c>
      <c r="BI237" s="30"/>
    </row>
    <row r="238" spans="22:61" ht="15" hidden="1">
      <c r="V238" s="32">
        <v>778</v>
      </c>
      <c r="W238" s="32">
        <v>893</v>
      </c>
      <c r="X238" s="30"/>
      <c r="Y238" s="32">
        <v>578</v>
      </c>
      <c r="Z238" s="30"/>
      <c r="AA238" s="30"/>
      <c r="AB238" s="32">
        <v>378</v>
      </c>
      <c r="AC238" s="32">
        <v>414</v>
      </c>
      <c r="AD238" s="32">
        <v>307</v>
      </c>
      <c r="AE238" s="32">
        <v>299</v>
      </c>
      <c r="AF238" s="38">
        <v>946</v>
      </c>
      <c r="AG238" s="30"/>
      <c r="AH238" s="30"/>
      <c r="AI238" s="30"/>
      <c r="AJ238" s="32">
        <v>272</v>
      </c>
      <c r="AK238" s="32">
        <v>806</v>
      </c>
      <c r="AL238" s="30"/>
      <c r="AM238" s="30"/>
      <c r="AN238" s="30"/>
      <c r="AO238" s="30"/>
      <c r="AP238" s="32">
        <v>532</v>
      </c>
      <c r="AQ238" s="30"/>
      <c r="AR238" s="32">
        <v>447</v>
      </c>
      <c r="AS238" s="30"/>
      <c r="AT238" s="30"/>
      <c r="AU238" s="30"/>
      <c r="AV238" s="30"/>
      <c r="AW238" s="30"/>
      <c r="AX238" s="30"/>
      <c r="AY238" s="32">
        <v>990</v>
      </c>
      <c r="BA238" s="32">
        <v>339</v>
      </c>
      <c r="BB238" s="30"/>
      <c r="BC238" s="30"/>
      <c r="BD238" s="30"/>
      <c r="BE238" s="32">
        <v>378</v>
      </c>
      <c r="BF238" s="30"/>
      <c r="BG238" s="32">
        <v>1202</v>
      </c>
      <c r="BH238" s="32">
        <v>1202</v>
      </c>
      <c r="BI238" s="30"/>
    </row>
    <row r="239" spans="22:61" ht="15" hidden="1">
      <c r="V239" s="32">
        <v>779</v>
      </c>
      <c r="W239" s="32">
        <v>896</v>
      </c>
      <c r="X239" s="30"/>
      <c r="Y239" s="32">
        <v>580</v>
      </c>
      <c r="Z239" s="30"/>
      <c r="AA239" s="30"/>
      <c r="AB239" s="32">
        <v>379</v>
      </c>
      <c r="AC239" s="32">
        <v>422</v>
      </c>
      <c r="AD239" s="32">
        <v>309</v>
      </c>
      <c r="AE239" s="32">
        <v>300</v>
      </c>
      <c r="AF239" s="38">
        <v>949</v>
      </c>
      <c r="AG239" s="30"/>
      <c r="AH239" s="30"/>
      <c r="AI239" s="30"/>
      <c r="AJ239" s="32">
        <v>273</v>
      </c>
      <c r="AK239" s="32">
        <v>808</v>
      </c>
      <c r="AL239" s="30"/>
      <c r="AM239" s="30"/>
      <c r="AN239" s="30"/>
      <c r="AO239" s="30"/>
      <c r="AP239" s="32">
        <v>533</v>
      </c>
      <c r="AQ239" s="30"/>
      <c r="AR239" s="32">
        <v>447</v>
      </c>
      <c r="AS239" s="30"/>
      <c r="AT239" s="30"/>
      <c r="AU239" s="30"/>
      <c r="AV239" s="30"/>
      <c r="AW239" s="30"/>
      <c r="AX239" s="30"/>
      <c r="AY239" s="32">
        <v>991</v>
      </c>
      <c r="BA239" s="32">
        <v>340</v>
      </c>
      <c r="BB239" s="30"/>
      <c r="BC239" s="30"/>
      <c r="BD239" s="30"/>
      <c r="BE239" s="32">
        <v>379</v>
      </c>
      <c r="BF239" s="30"/>
      <c r="BG239" s="32">
        <v>1203</v>
      </c>
      <c r="BH239" s="32">
        <v>1203</v>
      </c>
      <c r="BI239" s="30"/>
    </row>
    <row r="240" spans="22:61" ht="15" hidden="1">
      <c r="V240" s="32">
        <v>780</v>
      </c>
      <c r="W240" s="32">
        <v>899</v>
      </c>
      <c r="X240" s="30"/>
      <c r="Y240" s="32">
        <v>581</v>
      </c>
      <c r="Z240" s="30"/>
      <c r="AA240" s="30"/>
      <c r="AB240" s="32">
        <v>380</v>
      </c>
      <c r="AC240" s="32">
        <v>423</v>
      </c>
      <c r="AD240" s="32">
        <v>312</v>
      </c>
      <c r="AE240" s="32">
        <v>301</v>
      </c>
      <c r="AF240" s="38">
        <v>951</v>
      </c>
      <c r="AG240" s="30"/>
      <c r="AH240" s="30"/>
      <c r="AI240" s="30"/>
      <c r="AJ240" s="32">
        <v>275</v>
      </c>
      <c r="AK240" s="32">
        <v>809</v>
      </c>
      <c r="AL240" s="30"/>
      <c r="AM240" s="30"/>
      <c r="AN240" s="30"/>
      <c r="AO240" s="30"/>
      <c r="AP240" s="32">
        <v>534</v>
      </c>
      <c r="AQ240" s="30"/>
      <c r="AR240" s="32">
        <v>454</v>
      </c>
      <c r="AS240" s="30"/>
      <c r="AT240" s="30"/>
      <c r="AU240" s="30"/>
      <c r="AV240" s="30"/>
      <c r="AW240" s="30"/>
      <c r="AX240" s="30"/>
      <c r="AY240" s="32">
        <v>992</v>
      </c>
      <c r="BA240" s="32">
        <v>341</v>
      </c>
      <c r="BB240" s="30"/>
      <c r="BC240" s="30"/>
      <c r="BD240" s="30"/>
      <c r="BE240" s="32">
        <v>380</v>
      </c>
      <c r="BF240" s="30"/>
      <c r="BG240" s="32">
        <v>1204</v>
      </c>
      <c r="BH240" s="32">
        <v>1204</v>
      </c>
      <c r="BI240" s="30"/>
    </row>
    <row r="241" spans="22:61" ht="15" hidden="1">
      <c r="V241" s="32">
        <v>781</v>
      </c>
      <c r="W241" s="32">
        <v>903</v>
      </c>
      <c r="X241" s="30"/>
      <c r="Y241" s="32">
        <v>585</v>
      </c>
      <c r="Z241" s="30"/>
      <c r="AA241" s="30"/>
      <c r="AB241" s="32">
        <v>385</v>
      </c>
      <c r="AC241" s="32">
        <v>425</v>
      </c>
      <c r="AD241" s="32">
        <v>313</v>
      </c>
      <c r="AE241" s="32">
        <v>302</v>
      </c>
      <c r="AF241" s="38">
        <v>952</v>
      </c>
      <c r="AG241" s="30"/>
      <c r="AH241" s="30"/>
      <c r="AI241" s="30"/>
      <c r="AJ241" s="32">
        <v>276</v>
      </c>
      <c r="AK241" s="32">
        <v>810</v>
      </c>
      <c r="AL241" s="30"/>
      <c r="AM241" s="30"/>
      <c r="AN241" s="30"/>
      <c r="AO241" s="30"/>
      <c r="AP241" s="32">
        <v>535</v>
      </c>
      <c r="AQ241" s="30"/>
      <c r="AR241" s="32">
        <v>455</v>
      </c>
      <c r="AS241" s="30"/>
      <c r="AT241" s="30"/>
      <c r="AU241" s="30"/>
      <c r="AV241" s="30"/>
      <c r="AW241" s="30"/>
      <c r="AX241" s="30"/>
      <c r="AY241" s="32">
        <v>993</v>
      </c>
      <c r="BA241" s="32">
        <v>342</v>
      </c>
      <c r="BB241" s="30"/>
      <c r="BC241" s="30"/>
      <c r="BD241" s="30"/>
      <c r="BE241" s="32">
        <v>381</v>
      </c>
      <c r="BF241" s="30"/>
      <c r="BG241" s="32">
        <v>1205</v>
      </c>
      <c r="BH241" s="32">
        <v>1205</v>
      </c>
      <c r="BI241" s="30"/>
    </row>
    <row r="242" spans="22:61" ht="15" hidden="1">
      <c r="V242" s="32">
        <v>782</v>
      </c>
      <c r="W242" s="32">
        <v>907</v>
      </c>
      <c r="X242" s="30"/>
      <c r="Y242" s="32">
        <v>586</v>
      </c>
      <c r="Z242" s="30"/>
      <c r="AA242" s="30"/>
      <c r="AB242" s="32">
        <v>386</v>
      </c>
      <c r="AC242" s="32">
        <v>426</v>
      </c>
      <c r="AD242" s="32">
        <v>315</v>
      </c>
      <c r="AE242" s="32">
        <v>303</v>
      </c>
      <c r="AF242" s="44"/>
      <c r="AG242" s="30"/>
      <c r="AH242" s="30"/>
      <c r="AI242" s="30"/>
      <c r="AJ242" s="32">
        <v>277</v>
      </c>
      <c r="AK242" s="32">
        <v>811</v>
      </c>
      <c r="AL242" s="30"/>
      <c r="AM242" s="30"/>
      <c r="AN242" s="30"/>
      <c r="AO242" s="30"/>
      <c r="AP242" s="32">
        <v>536</v>
      </c>
      <c r="AQ242" s="30"/>
      <c r="AR242" s="32">
        <v>461</v>
      </c>
      <c r="AS242" s="30"/>
      <c r="AT242" s="30"/>
      <c r="AU242" s="30"/>
      <c r="AV242" s="30"/>
      <c r="AW242" s="30"/>
      <c r="AX242" s="30"/>
      <c r="AY242" s="32">
        <v>994</v>
      </c>
      <c r="BA242" s="32">
        <v>343</v>
      </c>
      <c r="BB242" s="30"/>
      <c r="BC242" s="30"/>
      <c r="BD242" s="30"/>
      <c r="BE242" s="32">
        <v>382</v>
      </c>
      <c r="BF242" s="30"/>
      <c r="BG242" s="32">
        <v>1206</v>
      </c>
      <c r="BH242" s="32">
        <v>1206</v>
      </c>
      <c r="BI242" s="30"/>
    </row>
    <row r="243" spans="22:61" ht="15" hidden="1">
      <c r="V243" s="32">
        <v>783</v>
      </c>
      <c r="W243" s="32">
        <v>942</v>
      </c>
      <c r="X243" s="30"/>
      <c r="Y243" s="32">
        <v>588</v>
      </c>
      <c r="Z243" s="30"/>
      <c r="AA243" s="30"/>
      <c r="AB243" s="32">
        <v>387</v>
      </c>
      <c r="AC243" s="32">
        <v>428</v>
      </c>
      <c r="AD243" s="32">
        <v>316</v>
      </c>
      <c r="AE243" s="32">
        <v>304</v>
      </c>
      <c r="AF243" s="44"/>
      <c r="AG243" s="30"/>
      <c r="AH243" s="30"/>
      <c r="AI243" s="30"/>
      <c r="AJ243" s="32">
        <v>279</v>
      </c>
      <c r="AK243" s="32">
        <v>812</v>
      </c>
      <c r="AL243" s="30"/>
      <c r="AM243" s="30"/>
      <c r="AN243" s="30"/>
      <c r="AO243" s="30"/>
      <c r="AP243" s="32">
        <v>537</v>
      </c>
      <c r="AQ243" s="30"/>
      <c r="AR243" s="32">
        <v>462</v>
      </c>
      <c r="AS243" s="30"/>
      <c r="AT243" s="30"/>
      <c r="AU243" s="30"/>
      <c r="AV243" s="30"/>
      <c r="AW243" s="30"/>
      <c r="AX243" s="30"/>
      <c r="AY243" s="32">
        <v>995</v>
      </c>
      <c r="BA243" s="32">
        <v>344</v>
      </c>
      <c r="BB243" s="30"/>
      <c r="BC243" s="30"/>
      <c r="BD243" s="30"/>
      <c r="BE243" s="32">
        <v>383</v>
      </c>
      <c r="BF243" s="30"/>
      <c r="BG243" s="32">
        <v>1207</v>
      </c>
      <c r="BH243" s="32">
        <v>1207</v>
      </c>
      <c r="BI243" s="30"/>
    </row>
    <row r="244" spans="22:61" ht="15" hidden="1">
      <c r="V244" s="32">
        <v>784</v>
      </c>
      <c r="W244" s="32">
        <v>944</v>
      </c>
      <c r="X244" s="30"/>
      <c r="Y244" s="32">
        <v>589</v>
      </c>
      <c r="Z244" s="30"/>
      <c r="AA244" s="30"/>
      <c r="AB244" s="32">
        <v>388</v>
      </c>
      <c r="AC244" s="32">
        <v>429</v>
      </c>
      <c r="AD244" s="32">
        <v>319</v>
      </c>
      <c r="AE244" s="32">
        <v>305</v>
      </c>
      <c r="AF244" s="44"/>
      <c r="AG244" s="30"/>
      <c r="AH244" s="30"/>
      <c r="AI244" s="30"/>
      <c r="AJ244" s="32">
        <v>280</v>
      </c>
      <c r="AK244" s="32">
        <v>813</v>
      </c>
      <c r="AL244" s="30"/>
      <c r="AM244" s="30"/>
      <c r="AN244" s="30"/>
      <c r="AO244" s="30"/>
      <c r="AP244" s="32">
        <v>538</v>
      </c>
      <c r="AQ244" s="30"/>
      <c r="AR244" s="32">
        <v>462</v>
      </c>
      <c r="AS244" s="30"/>
      <c r="AT244" s="30"/>
      <c r="AU244" s="30"/>
      <c r="AV244" s="30"/>
      <c r="AW244" s="30"/>
      <c r="AX244" s="30"/>
      <c r="AY244" s="32">
        <v>996</v>
      </c>
      <c r="BA244" s="32">
        <v>345</v>
      </c>
      <c r="BB244" s="30"/>
      <c r="BC244" s="30"/>
      <c r="BD244" s="30"/>
      <c r="BE244" s="32">
        <v>384</v>
      </c>
      <c r="BF244" s="30"/>
      <c r="BG244" s="32">
        <v>1208</v>
      </c>
      <c r="BH244" s="32">
        <v>1208</v>
      </c>
      <c r="BI244" s="30"/>
    </row>
    <row r="245" spans="22:61" ht="15" hidden="1">
      <c r="V245" s="32">
        <v>785</v>
      </c>
      <c r="W245" s="32">
        <v>947</v>
      </c>
      <c r="X245" s="30"/>
      <c r="Y245" s="32">
        <v>590</v>
      </c>
      <c r="Z245" s="30"/>
      <c r="AA245" s="30"/>
      <c r="AB245" s="32">
        <v>389</v>
      </c>
      <c r="AC245" s="32">
        <v>432</v>
      </c>
      <c r="AD245" s="32">
        <v>320</v>
      </c>
      <c r="AE245" s="32">
        <v>306</v>
      </c>
      <c r="AF245" s="44"/>
      <c r="AG245" s="30"/>
      <c r="AH245" s="30"/>
      <c r="AI245" s="30"/>
      <c r="AJ245" s="32">
        <v>281</v>
      </c>
      <c r="AK245" s="32">
        <v>814</v>
      </c>
      <c r="AL245" s="30"/>
      <c r="AM245" s="30"/>
      <c r="AN245" s="30"/>
      <c r="AO245" s="30"/>
      <c r="AP245" s="32">
        <v>539</v>
      </c>
      <c r="AQ245" s="30"/>
      <c r="AR245" s="32">
        <v>463</v>
      </c>
      <c r="AS245" s="30"/>
      <c r="AT245" s="30"/>
      <c r="AU245" s="30"/>
      <c r="AV245" s="30"/>
      <c r="AW245" s="30"/>
      <c r="AX245" s="30"/>
      <c r="AY245" s="32">
        <v>997</v>
      </c>
      <c r="BA245" s="32">
        <v>346</v>
      </c>
      <c r="BB245" s="30"/>
      <c r="BC245" s="30"/>
      <c r="BD245" s="30"/>
      <c r="BE245" s="32">
        <v>385</v>
      </c>
      <c r="BF245" s="30"/>
      <c r="BG245" s="32">
        <v>1210</v>
      </c>
      <c r="BH245" s="32">
        <v>1210</v>
      </c>
      <c r="BI245" s="30"/>
    </row>
    <row r="246" spans="22:61" ht="15" hidden="1">
      <c r="V246" s="32">
        <v>786</v>
      </c>
      <c r="W246" s="32">
        <v>965</v>
      </c>
      <c r="X246" s="30"/>
      <c r="Y246" s="32">
        <v>591</v>
      </c>
      <c r="Z246" s="30"/>
      <c r="AA246" s="30"/>
      <c r="AB246" s="32">
        <v>390</v>
      </c>
      <c r="AC246" s="32">
        <v>434</v>
      </c>
      <c r="AD246" s="32">
        <v>322</v>
      </c>
      <c r="AE246" s="32">
        <v>307</v>
      </c>
      <c r="AF246" s="44"/>
      <c r="AG246" s="30"/>
      <c r="AH246" s="30"/>
      <c r="AI246" s="30"/>
      <c r="AJ246" s="32">
        <v>282</v>
      </c>
      <c r="AK246" s="32">
        <v>815</v>
      </c>
      <c r="AL246" s="30"/>
      <c r="AM246" s="30"/>
      <c r="AN246" s="30"/>
      <c r="AO246" s="30"/>
      <c r="AP246" s="32">
        <v>540</v>
      </c>
      <c r="AQ246" s="30"/>
      <c r="AR246" s="32">
        <v>464</v>
      </c>
      <c r="AS246" s="30"/>
      <c r="AT246" s="30"/>
      <c r="AU246" s="30"/>
      <c r="AV246" s="30"/>
      <c r="AW246" s="30"/>
      <c r="AX246" s="30"/>
      <c r="AY246" s="32">
        <v>998</v>
      </c>
      <c r="BA246" s="32">
        <v>347</v>
      </c>
      <c r="BB246" s="30"/>
      <c r="BC246" s="30"/>
      <c r="BD246" s="30"/>
      <c r="BE246" s="32">
        <v>386</v>
      </c>
      <c r="BF246" s="30"/>
      <c r="BG246" s="32">
        <v>1211</v>
      </c>
      <c r="BH246" s="32">
        <v>1211</v>
      </c>
      <c r="BI246" s="30"/>
    </row>
    <row r="247" spans="22:61" ht="15" hidden="1">
      <c r="V247" s="32">
        <v>787</v>
      </c>
      <c r="W247" s="32">
        <v>989</v>
      </c>
      <c r="X247" s="30"/>
      <c r="Y247" s="32">
        <v>596</v>
      </c>
      <c r="Z247" s="30"/>
      <c r="AA247" s="30"/>
      <c r="AB247" s="32">
        <v>391</v>
      </c>
      <c r="AC247" s="32">
        <v>435</v>
      </c>
      <c r="AD247" s="32">
        <v>323</v>
      </c>
      <c r="AE247" s="32">
        <v>308</v>
      </c>
      <c r="AF247" s="44"/>
      <c r="AG247" s="30"/>
      <c r="AH247" s="30"/>
      <c r="AI247" s="30"/>
      <c r="AJ247" s="32">
        <v>283</v>
      </c>
      <c r="AK247" s="32">
        <v>816</v>
      </c>
      <c r="AL247" s="30"/>
      <c r="AM247" s="30"/>
      <c r="AN247" s="30"/>
      <c r="AO247" s="30"/>
      <c r="AP247" s="32">
        <v>541</v>
      </c>
      <c r="AQ247" s="30"/>
      <c r="AR247" s="32">
        <v>465</v>
      </c>
      <c r="AS247" s="30"/>
      <c r="AT247" s="30"/>
      <c r="AU247" s="30"/>
      <c r="AV247" s="30"/>
      <c r="AW247" s="30"/>
      <c r="AX247" s="30"/>
      <c r="AY247" s="32">
        <v>999</v>
      </c>
      <c r="BA247" s="32">
        <v>348</v>
      </c>
      <c r="BB247" s="30"/>
      <c r="BC247" s="30"/>
      <c r="BD247" s="30"/>
      <c r="BE247" s="32">
        <v>387</v>
      </c>
      <c r="BF247" s="30"/>
      <c r="BG247" s="32">
        <v>1212</v>
      </c>
      <c r="BH247" s="32">
        <v>1212</v>
      </c>
      <c r="BI247" s="30"/>
    </row>
    <row r="248" spans="22:61" ht="15" hidden="1">
      <c r="V248" s="32">
        <v>788</v>
      </c>
      <c r="W248" s="32">
        <v>990</v>
      </c>
      <c r="X248" s="30"/>
      <c r="Y248" s="32">
        <v>597</v>
      </c>
      <c r="Z248" s="30"/>
      <c r="AA248" s="30"/>
      <c r="AB248" s="32">
        <v>394</v>
      </c>
      <c r="AC248" s="32">
        <v>438</v>
      </c>
      <c r="AD248" s="32">
        <v>333</v>
      </c>
      <c r="AE248" s="32">
        <v>309</v>
      </c>
      <c r="AF248" s="44"/>
      <c r="AG248" s="30"/>
      <c r="AH248" s="30"/>
      <c r="AI248" s="30"/>
      <c r="AJ248" s="32">
        <v>284</v>
      </c>
      <c r="AK248" s="32">
        <v>817</v>
      </c>
      <c r="AL248" s="30"/>
      <c r="AM248" s="30"/>
      <c r="AN248" s="30"/>
      <c r="AO248" s="30"/>
      <c r="AP248" s="32">
        <v>542</v>
      </c>
      <c r="AQ248" s="30"/>
      <c r="AR248" s="32">
        <v>466</v>
      </c>
      <c r="AS248" s="30"/>
      <c r="AT248" s="30"/>
      <c r="AU248" s="30"/>
      <c r="AV248" s="30"/>
      <c r="AW248" s="30"/>
      <c r="AX248" s="30"/>
      <c r="AY248" s="32">
        <v>1000</v>
      </c>
      <c r="BA248" s="32">
        <v>349</v>
      </c>
      <c r="BB248" s="30"/>
      <c r="BC248" s="30"/>
      <c r="BD248" s="30"/>
      <c r="BE248" s="32">
        <v>388</v>
      </c>
      <c r="BF248" s="30"/>
      <c r="BG248" s="32">
        <v>1213</v>
      </c>
      <c r="BH248" s="32">
        <v>1213</v>
      </c>
      <c r="BI248" s="30"/>
    </row>
    <row r="249" spans="22:61" ht="15" hidden="1">
      <c r="V249" s="32">
        <v>789</v>
      </c>
      <c r="W249" s="32">
        <v>992</v>
      </c>
      <c r="X249" s="30"/>
      <c r="Y249" s="32">
        <v>599</v>
      </c>
      <c r="Z249" s="30"/>
      <c r="AA249" s="30"/>
      <c r="AB249" s="32">
        <v>395</v>
      </c>
      <c r="AC249" s="32">
        <v>440</v>
      </c>
      <c r="AD249" s="32">
        <v>335</v>
      </c>
      <c r="AE249" s="32">
        <v>310</v>
      </c>
      <c r="AF249" s="44"/>
      <c r="AG249" s="30"/>
      <c r="AH249" s="30"/>
      <c r="AI249" s="30"/>
      <c r="AJ249" s="32">
        <v>285</v>
      </c>
      <c r="AK249" s="32">
        <v>818</v>
      </c>
      <c r="AL249" s="30"/>
      <c r="AM249" s="30"/>
      <c r="AN249" s="30"/>
      <c r="AO249" s="30"/>
      <c r="AP249" s="32">
        <v>543</v>
      </c>
      <c r="AQ249" s="30"/>
      <c r="AR249" s="32">
        <v>467</v>
      </c>
      <c r="AS249" s="30"/>
      <c r="AT249" s="30"/>
      <c r="AU249" s="30"/>
      <c r="AV249" s="30"/>
      <c r="AW249" s="30"/>
      <c r="AX249" s="30"/>
      <c r="AY249" s="32">
        <v>1001</v>
      </c>
      <c r="AZ249" s="30"/>
      <c r="BA249" s="32">
        <v>350</v>
      </c>
      <c r="BB249" s="30"/>
      <c r="BC249" s="30"/>
      <c r="BD249" s="30"/>
      <c r="BE249" s="32">
        <v>389</v>
      </c>
      <c r="BF249" s="30"/>
      <c r="BG249" s="32">
        <v>1214</v>
      </c>
      <c r="BH249" s="32">
        <v>1214</v>
      </c>
      <c r="BI249" s="30"/>
    </row>
    <row r="250" spans="22:61" ht="15" hidden="1">
      <c r="V250" s="32">
        <v>790</v>
      </c>
      <c r="W250" s="32">
        <v>993</v>
      </c>
      <c r="X250" s="30"/>
      <c r="Y250" s="32">
        <v>600</v>
      </c>
      <c r="Z250" s="30"/>
      <c r="AA250" s="30"/>
      <c r="AB250" s="32">
        <v>398</v>
      </c>
      <c r="AC250" s="32">
        <v>441</v>
      </c>
      <c r="AD250" s="32">
        <v>336</v>
      </c>
      <c r="AE250" s="32">
        <v>311</v>
      </c>
      <c r="AF250" s="44"/>
      <c r="AG250" s="30"/>
      <c r="AH250" s="30"/>
      <c r="AI250" s="30"/>
      <c r="AJ250" s="32">
        <v>286</v>
      </c>
      <c r="AK250" s="32">
        <v>819</v>
      </c>
      <c r="AL250" s="30"/>
      <c r="AM250" s="30"/>
      <c r="AN250" s="30"/>
      <c r="AO250" s="30"/>
      <c r="AP250" s="32">
        <v>544</v>
      </c>
      <c r="AQ250" s="30"/>
      <c r="AR250" s="32">
        <v>467</v>
      </c>
      <c r="AS250" s="30"/>
      <c r="AT250" s="30"/>
      <c r="AU250" s="30"/>
      <c r="AV250" s="30"/>
      <c r="AW250" s="30"/>
      <c r="AX250" s="30"/>
      <c r="AY250" s="32">
        <v>1002</v>
      </c>
      <c r="AZ250" s="30"/>
      <c r="BA250" s="32">
        <v>351</v>
      </c>
      <c r="BB250" s="30"/>
      <c r="BC250" s="30"/>
      <c r="BD250" s="30"/>
      <c r="BE250" s="32">
        <v>390</v>
      </c>
      <c r="BF250" s="30"/>
      <c r="BG250" s="32">
        <v>1223</v>
      </c>
      <c r="BH250" s="32">
        <v>1223</v>
      </c>
      <c r="BI250" s="30"/>
    </row>
    <row r="251" spans="22:61" ht="15" hidden="1">
      <c r="V251" s="32">
        <v>799</v>
      </c>
      <c r="W251" s="32">
        <v>994</v>
      </c>
      <c r="X251" s="30"/>
      <c r="Y251" s="32">
        <v>600</v>
      </c>
      <c r="Z251" s="30"/>
      <c r="AA251" s="30"/>
      <c r="AB251" s="32">
        <v>401</v>
      </c>
      <c r="AC251" s="32">
        <v>442</v>
      </c>
      <c r="AD251" s="32">
        <v>337</v>
      </c>
      <c r="AE251" s="32">
        <v>312</v>
      </c>
      <c r="AF251" s="44"/>
      <c r="AG251" s="30"/>
      <c r="AH251" s="30"/>
      <c r="AI251" s="30"/>
      <c r="AJ251" s="32">
        <v>287</v>
      </c>
      <c r="AK251" s="32">
        <v>820</v>
      </c>
      <c r="AL251" s="30"/>
      <c r="AM251" s="30"/>
      <c r="AN251" s="30"/>
      <c r="AO251" s="30"/>
      <c r="AP251" s="32">
        <v>545</v>
      </c>
      <c r="AQ251" s="30"/>
      <c r="AR251" s="32">
        <v>468</v>
      </c>
      <c r="AS251" s="30"/>
      <c r="AT251" s="30"/>
      <c r="AU251" s="30"/>
      <c r="AV251" s="30"/>
      <c r="AW251" s="30"/>
      <c r="AX251" s="30"/>
      <c r="AY251" s="32">
        <v>1003</v>
      </c>
      <c r="AZ251" s="30"/>
      <c r="BA251" s="32">
        <v>352</v>
      </c>
      <c r="BB251" s="30"/>
      <c r="BC251" s="30"/>
      <c r="BD251" s="30"/>
      <c r="BE251" s="32">
        <v>391</v>
      </c>
      <c r="BF251" s="30"/>
      <c r="BG251" s="32">
        <v>1224</v>
      </c>
      <c r="BH251" s="32">
        <v>1224</v>
      </c>
      <c r="BI251" s="30"/>
    </row>
    <row r="252" spans="22:61" ht="15" hidden="1">
      <c r="V252" s="32">
        <v>800</v>
      </c>
      <c r="W252" s="32">
        <v>996</v>
      </c>
      <c r="X252" s="30"/>
      <c r="Y252" s="32">
        <v>601</v>
      </c>
      <c r="Z252" s="30"/>
      <c r="AA252" s="30"/>
      <c r="AB252" s="32">
        <v>402</v>
      </c>
      <c r="AC252" s="32">
        <v>446</v>
      </c>
      <c r="AD252" s="32">
        <v>338</v>
      </c>
      <c r="AE252" s="32">
        <v>323</v>
      </c>
      <c r="AF252" s="44"/>
      <c r="AG252" s="30"/>
      <c r="AH252" s="30"/>
      <c r="AI252" s="30"/>
      <c r="AJ252" s="32">
        <v>288</v>
      </c>
      <c r="AK252" s="32">
        <v>821</v>
      </c>
      <c r="AL252" s="30"/>
      <c r="AM252" s="30"/>
      <c r="AN252" s="30"/>
      <c r="AO252" s="30"/>
      <c r="AP252" s="32">
        <v>546</v>
      </c>
      <c r="AQ252" s="30"/>
      <c r="AR252" s="32">
        <v>469</v>
      </c>
      <c r="AS252" s="30"/>
      <c r="AT252" s="30"/>
      <c r="AU252" s="30"/>
      <c r="AV252" s="30"/>
      <c r="AW252" s="30"/>
      <c r="AX252" s="30"/>
      <c r="AY252" s="32">
        <v>1004</v>
      </c>
      <c r="AZ252" s="30"/>
      <c r="BA252" s="32">
        <v>353</v>
      </c>
      <c r="BB252" s="30"/>
      <c r="BC252" s="30"/>
      <c r="BD252" s="30"/>
      <c r="BE252" s="32">
        <v>392</v>
      </c>
      <c r="BF252" s="30"/>
      <c r="BG252" s="32">
        <v>1225</v>
      </c>
      <c r="BH252" s="32">
        <v>1225</v>
      </c>
      <c r="BI252" s="30"/>
    </row>
    <row r="253" spans="22:61" ht="15" hidden="1">
      <c r="V253" s="32">
        <v>801</v>
      </c>
      <c r="W253" s="32">
        <v>997</v>
      </c>
      <c r="X253" s="30"/>
      <c r="Y253" s="32">
        <v>602</v>
      </c>
      <c r="Z253" s="30"/>
      <c r="AA253" s="30"/>
      <c r="AB253" s="32">
        <v>403</v>
      </c>
      <c r="AC253" s="32">
        <v>448</v>
      </c>
      <c r="AD253" s="32">
        <v>339</v>
      </c>
      <c r="AE253" s="32">
        <v>325</v>
      </c>
      <c r="AF253" s="44"/>
      <c r="AG253" s="30"/>
      <c r="AH253" s="30"/>
      <c r="AI253" s="30"/>
      <c r="AJ253" s="32">
        <v>289</v>
      </c>
      <c r="AK253" s="32">
        <v>822</v>
      </c>
      <c r="AL253" s="30"/>
      <c r="AM253" s="30"/>
      <c r="AN253" s="30"/>
      <c r="AO253" s="30"/>
      <c r="AP253" s="32">
        <v>547</v>
      </c>
      <c r="AQ253" s="30"/>
      <c r="AR253" s="32">
        <v>478</v>
      </c>
      <c r="AS253" s="30"/>
      <c r="AT253" s="30"/>
      <c r="AU253" s="30"/>
      <c r="AV253" s="30"/>
      <c r="AW253" s="30"/>
      <c r="AX253" s="30"/>
      <c r="AY253" s="32">
        <v>1005</v>
      </c>
      <c r="AZ253" s="30"/>
      <c r="BA253" s="32">
        <v>355</v>
      </c>
      <c r="BB253" s="30"/>
      <c r="BC253" s="30"/>
      <c r="BD253" s="30"/>
      <c r="BE253" s="32">
        <v>393</v>
      </c>
      <c r="BF253" s="30"/>
      <c r="BG253" s="32">
        <v>1226</v>
      </c>
      <c r="BH253" s="32">
        <v>1226</v>
      </c>
      <c r="BI253" s="30"/>
    </row>
    <row r="254" spans="22:61" ht="15" hidden="1">
      <c r="V254" s="32">
        <v>802</v>
      </c>
      <c r="W254" s="32">
        <v>998</v>
      </c>
      <c r="X254" s="30"/>
      <c r="Y254" s="32">
        <v>602</v>
      </c>
      <c r="Z254" s="30"/>
      <c r="AA254" s="30"/>
      <c r="AB254" s="32">
        <v>404</v>
      </c>
      <c r="AC254" s="32">
        <v>450</v>
      </c>
      <c r="AD254" s="32">
        <v>342</v>
      </c>
      <c r="AE254" s="32">
        <v>326</v>
      </c>
      <c r="AF254" s="44"/>
      <c r="AG254" s="30"/>
      <c r="AH254" s="30"/>
      <c r="AI254" s="30"/>
      <c r="AJ254" s="32">
        <v>290</v>
      </c>
      <c r="AK254" s="32">
        <v>823</v>
      </c>
      <c r="AL254" s="30"/>
      <c r="AM254" s="30"/>
      <c r="AN254" s="30"/>
      <c r="AO254" s="30"/>
      <c r="AP254" s="32">
        <v>548</v>
      </c>
      <c r="AQ254" s="30"/>
      <c r="AR254" s="32">
        <v>479</v>
      </c>
      <c r="AS254" s="30"/>
      <c r="AT254" s="30"/>
      <c r="AU254" s="30"/>
      <c r="AV254" s="30"/>
      <c r="AW254" s="30"/>
      <c r="AX254" s="30"/>
      <c r="AY254" s="32">
        <v>1043</v>
      </c>
      <c r="AZ254" s="30"/>
      <c r="BA254" s="32">
        <v>357</v>
      </c>
      <c r="BB254" s="30"/>
      <c r="BC254" s="30"/>
      <c r="BD254" s="30"/>
      <c r="BE254" s="32">
        <v>394</v>
      </c>
      <c r="BF254" s="30"/>
      <c r="BG254" s="32">
        <v>1237</v>
      </c>
      <c r="BH254" s="32">
        <v>1237</v>
      </c>
      <c r="BI254" s="30"/>
    </row>
    <row r="255" spans="22:61" ht="15" hidden="1">
      <c r="V255" s="32">
        <v>803</v>
      </c>
      <c r="W255" s="32">
        <v>999</v>
      </c>
      <c r="X255" s="30"/>
      <c r="Y255" s="32">
        <v>604</v>
      </c>
      <c r="Z255" s="30"/>
      <c r="AA255" s="30"/>
      <c r="AB255" s="32">
        <v>406</v>
      </c>
      <c r="AC255" s="32">
        <v>452</v>
      </c>
      <c r="AD255" s="32">
        <v>343</v>
      </c>
      <c r="AE255" s="32">
        <v>327</v>
      </c>
      <c r="AF255" s="44"/>
      <c r="AG255" s="30"/>
      <c r="AH255" s="30"/>
      <c r="AI255" s="30"/>
      <c r="AJ255" s="32">
        <v>291</v>
      </c>
      <c r="AK255" s="32">
        <v>824</v>
      </c>
      <c r="AL255" s="30"/>
      <c r="AM255" s="30"/>
      <c r="AN255" s="30"/>
      <c r="AO255" s="30"/>
      <c r="AP255" s="32">
        <v>549</v>
      </c>
      <c r="AQ255" s="30"/>
      <c r="AR255" s="32">
        <v>480</v>
      </c>
      <c r="AS255" s="30"/>
      <c r="AT255" s="30"/>
      <c r="AU255" s="30"/>
      <c r="AV255" s="30"/>
      <c r="AW255" s="30"/>
      <c r="AX255" s="30"/>
      <c r="AY255" s="32">
        <v>1044</v>
      </c>
      <c r="AZ255" s="30"/>
      <c r="BA255" s="32">
        <v>360</v>
      </c>
      <c r="BB255" s="30"/>
      <c r="BC255" s="30"/>
      <c r="BD255" s="30"/>
      <c r="BE255" s="32">
        <v>395</v>
      </c>
      <c r="BF255" s="30"/>
      <c r="BG255" s="30"/>
      <c r="BH255" s="30"/>
      <c r="BI255" s="30"/>
    </row>
    <row r="256" spans="22:61" ht="15" hidden="1">
      <c r="V256" s="32">
        <v>806</v>
      </c>
      <c r="W256" s="30"/>
      <c r="X256" s="30"/>
      <c r="Y256" s="32">
        <v>605</v>
      </c>
      <c r="Z256" s="30"/>
      <c r="AA256" s="30"/>
      <c r="AB256" s="32">
        <v>407</v>
      </c>
      <c r="AC256" s="32">
        <v>454</v>
      </c>
      <c r="AD256" s="32">
        <v>344</v>
      </c>
      <c r="AE256" s="32">
        <v>331</v>
      </c>
      <c r="AF256" s="44"/>
      <c r="AG256" s="30"/>
      <c r="AH256" s="30"/>
      <c r="AI256" s="30"/>
      <c r="AJ256" s="32">
        <v>292</v>
      </c>
      <c r="AK256" s="32">
        <v>825</v>
      </c>
      <c r="AL256" s="30"/>
      <c r="AM256" s="30"/>
      <c r="AN256" s="30"/>
      <c r="AO256" s="30"/>
      <c r="AP256" s="32">
        <v>550</v>
      </c>
      <c r="AQ256" s="30"/>
      <c r="AR256" s="32">
        <v>481</v>
      </c>
      <c r="AS256" s="30"/>
      <c r="AT256" s="30"/>
      <c r="AU256" s="30"/>
      <c r="AV256" s="30"/>
      <c r="AW256" s="30"/>
      <c r="AX256" s="30"/>
      <c r="AY256" s="32">
        <v>1045</v>
      </c>
      <c r="AZ256" s="30"/>
      <c r="BA256" s="32">
        <v>361</v>
      </c>
      <c r="BB256" s="30"/>
      <c r="BC256" s="30"/>
      <c r="BD256" s="30"/>
      <c r="BE256" s="32">
        <v>396</v>
      </c>
      <c r="BF256" s="30"/>
      <c r="BG256" s="30"/>
      <c r="BH256" s="30"/>
      <c r="BI256" s="30"/>
    </row>
    <row r="257" spans="22:61" ht="15" hidden="1">
      <c r="V257" s="32">
        <v>807</v>
      </c>
      <c r="W257" s="30"/>
      <c r="X257" s="30"/>
      <c r="Y257" s="32">
        <v>606</v>
      </c>
      <c r="Z257" s="30"/>
      <c r="AA257" s="30"/>
      <c r="AB257" s="32">
        <v>408</v>
      </c>
      <c r="AC257" s="32">
        <v>455</v>
      </c>
      <c r="AD257" s="32">
        <v>348</v>
      </c>
      <c r="AE257" s="32">
        <v>333</v>
      </c>
      <c r="AF257" s="44"/>
      <c r="AG257" s="30"/>
      <c r="AH257" s="30"/>
      <c r="AI257" s="30"/>
      <c r="AJ257" s="32">
        <v>293</v>
      </c>
      <c r="AK257" s="32">
        <v>826</v>
      </c>
      <c r="AL257" s="30"/>
      <c r="AM257" s="30"/>
      <c r="AN257" s="30"/>
      <c r="AO257" s="30"/>
      <c r="AP257" s="32">
        <v>551</v>
      </c>
      <c r="AQ257" s="30"/>
      <c r="AR257" s="32">
        <v>483</v>
      </c>
      <c r="AS257" s="30"/>
      <c r="AT257" s="30"/>
      <c r="AU257" s="30"/>
      <c r="AV257" s="30"/>
      <c r="AW257" s="30"/>
      <c r="AX257" s="30"/>
      <c r="AY257" s="32">
        <v>1046</v>
      </c>
      <c r="AZ257" s="30"/>
      <c r="BA257" s="32">
        <v>363</v>
      </c>
      <c r="BB257" s="30"/>
      <c r="BC257" s="30"/>
      <c r="BD257" s="30"/>
      <c r="BE257" s="32">
        <v>397</v>
      </c>
      <c r="BF257" s="30"/>
      <c r="BG257" s="30"/>
      <c r="BH257" s="30"/>
      <c r="BI257" s="30"/>
    </row>
    <row r="258" spans="22:61" ht="15" hidden="1">
      <c r="V258" s="32">
        <v>808</v>
      </c>
      <c r="W258" s="30"/>
      <c r="X258" s="30"/>
      <c r="Y258" s="30"/>
      <c r="Z258" s="30"/>
      <c r="AA258" s="30"/>
      <c r="AB258" s="32">
        <v>409</v>
      </c>
      <c r="AC258" s="32">
        <v>456</v>
      </c>
      <c r="AD258" s="32">
        <v>349</v>
      </c>
      <c r="AE258" s="32">
        <v>334</v>
      </c>
      <c r="AF258" s="44"/>
      <c r="AG258" s="30"/>
      <c r="AH258" s="30"/>
      <c r="AI258" s="30"/>
      <c r="AJ258" s="32">
        <v>294</v>
      </c>
      <c r="AK258" s="32">
        <v>827</v>
      </c>
      <c r="AL258" s="30"/>
      <c r="AM258" s="30"/>
      <c r="AN258" s="30"/>
      <c r="AO258" s="30"/>
      <c r="AP258" s="32">
        <v>552</v>
      </c>
      <c r="AQ258" s="30"/>
      <c r="AR258" s="32">
        <v>484</v>
      </c>
      <c r="AS258" s="30"/>
      <c r="AT258" s="30"/>
      <c r="AU258" s="30"/>
      <c r="AV258" s="30"/>
      <c r="AW258" s="30"/>
      <c r="AX258" s="30"/>
      <c r="AY258" s="32">
        <v>1047</v>
      </c>
      <c r="AZ258" s="30"/>
      <c r="BA258" s="32">
        <v>364</v>
      </c>
      <c r="BB258" s="30"/>
      <c r="BC258" s="30"/>
      <c r="BD258" s="30"/>
      <c r="BE258" s="32">
        <v>398</v>
      </c>
      <c r="BF258" s="30"/>
      <c r="BG258" s="30"/>
      <c r="BH258" s="30"/>
      <c r="BI258" s="30"/>
    </row>
    <row r="259" spans="22:61" ht="15" hidden="1">
      <c r="V259" s="32">
        <v>809</v>
      </c>
      <c r="W259" s="30"/>
      <c r="X259" s="30"/>
      <c r="Y259" s="30"/>
      <c r="Z259" s="30"/>
      <c r="AA259" s="30"/>
      <c r="AB259" s="32">
        <v>410</v>
      </c>
      <c r="AC259" s="32">
        <v>457</v>
      </c>
      <c r="AD259" s="32">
        <v>350</v>
      </c>
      <c r="AE259" s="32">
        <v>336</v>
      </c>
      <c r="AF259" s="44"/>
      <c r="AG259" s="30"/>
      <c r="AH259" s="30"/>
      <c r="AI259" s="30"/>
      <c r="AJ259" s="32">
        <v>295</v>
      </c>
      <c r="AK259" s="32">
        <v>828</v>
      </c>
      <c r="AL259" s="30"/>
      <c r="AM259" s="30"/>
      <c r="AN259" s="30"/>
      <c r="AO259" s="30"/>
      <c r="AP259" s="70">
        <v>552</v>
      </c>
      <c r="AQ259" s="30"/>
      <c r="AR259" s="32">
        <v>485</v>
      </c>
      <c r="AS259" s="30"/>
      <c r="AT259" s="30"/>
      <c r="AU259" s="30"/>
      <c r="AV259" s="30"/>
      <c r="AW259" s="30"/>
      <c r="AX259" s="30"/>
      <c r="AY259" s="32">
        <v>1048</v>
      </c>
      <c r="AZ259" s="30"/>
      <c r="BA259" s="32">
        <v>366</v>
      </c>
      <c r="BB259" s="30"/>
      <c r="BC259" s="30"/>
      <c r="BD259" s="30"/>
      <c r="BE259" s="32">
        <v>399</v>
      </c>
      <c r="BF259" s="30"/>
      <c r="BG259" s="30"/>
      <c r="BH259" s="30"/>
      <c r="BI259" s="30"/>
    </row>
    <row r="260" spans="22:61" ht="15" hidden="1">
      <c r="V260" s="32">
        <v>819</v>
      </c>
      <c r="W260" s="30"/>
      <c r="X260" s="30"/>
      <c r="Y260" s="30"/>
      <c r="Z260" s="30"/>
      <c r="AA260" s="30"/>
      <c r="AB260" s="32">
        <v>411</v>
      </c>
      <c r="AC260" s="32">
        <v>458</v>
      </c>
      <c r="AD260" s="32">
        <v>351</v>
      </c>
      <c r="AE260" s="32">
        <v>338</v>
      </c>
      <c r="AF260" s="44"/>
      <c r="AG260" s="30"/>
      <c r="AH260" s="30"/>
      <c r="AI260" s="30"/>
      <c r="AJ260" s="32">
        <v>298</v>
      </c>
      <c r="AK260" s="32">
        <v>829</v>
      </c>
      <c r="AL260" s="30"/>
      <c r="AM260" s="30"/>
      <c r="AN260" s="30"/>
      <c r="AO260" s="30"/>
      <c r="AP260" s="32">
        <v>553</v>
      </c>
      <c r="AQ260" s="30"/>
      <c r="AR260" s="32">
        <v>486</v>
      </c>
      <c r="AS260" s="30"/>
      <c r="AT260" s="30"/>
      <c r="AU260" s="30"/>
      <c r="AV260" s="30"/>
      <c r="AW260" s="30"/>
      <c r="AX260" s="30"/>
      <c r="AY260" s="32">
        <v>1049</v>
      </c>
      <c r="AZ260" s="30"/>
      <c r="BA260" s="32">
        <v>367</v>
      </c>
      <c r="BB260" s="30"/>
      <c r="BC260" s="30"/>
      <c r="BD260" s="30"/>
      <c r="BE260" s="32">
        <v>400</v>
      </c>
      <c r="BF260" s="30"/>
      <c r="BG260" s="30"/>
      <c r="BH260" s="30"/>
      <c r="BI260" s="30"/>
    </row>
    <row r="261" spans="22:61" ht="15" hidden="1">
      <c r="V261" s="32">
        <v>820</v>
      </c>
      <c r="W261" s="30"/>
      <c r="X261" s="30"/>
      <c r="Y261" s="30"/>
      <c r="Z261" s="30"/>
      <c r="AA261" s="30"/>
      <c r="AB261" s="32">
        <v>412</v>
      </c>
      <c r="AC261" s="32">
        <v>459</v>
      </c>
      <c r="AD261" s="32">
        <v>354</v>
      </c>
      <c r="AE261" s="32">
        <v>339</v>
      </c>
      <c r="AF261" s="44"/>
      <c r="AG261" s="30"/>
      <c r="AH261" s="30"/>
      <c r="AI261" s="30"/>
      <c r="AJ261" s="32">
        <v>300</v>
      </c>
      <c r="AK261" s="32">
        <v>830</v>
      </c>
      <c r="AL261" s="30"/>
      <c r="AM261" s="30"/>
      <c r="AN261" s="30"/>
      <c r="AO261" s="30"/>
      <c r="AP261" s="32">
        <v>554</v>
      </c>
      <c r="AQ261" s="30"/>
      <c r="AR261" s="32">
        <v>487</v>
      </c>
      <c r="AS261" s="30"/>
      <c r="AT261" s="30"/>
      <c r="AU261" s="30"/>
      <c r="AV261" s="30"/>
      <c r="AW261" s="30"/>
      <c r="AX261" s="30"/>
      <c r="AY261" s="32">
        <v>1050</v>
      </c>
      <c r="AZ261" s="30"/>
      <c r="BA261" s="32">
        <v>368</v>
      </c>
      <c r="BB261" s="30"/>
      <c r="BC261" s="30"/>
      <c r="BD261" s="30"/>
      <c r="BE261" s="32">
        <v>401</v>
      </c>
      <c r="BF261" s="30"/>
      <c r="BG261" s="30"/>
      <c r="BH261" s="30"/>
      <c r="BI261" s="30"/>
    </row>
    <row r="262" spans="22:61" ht="15" hidden="1">
      <c r="V262" s="32">
        <v>821</v>
      </c>
      <c r="W262" s="30"/>
      <c r="X262" s="30"/>
      <c r="Y262" s="30"/>
      <c r="Z262" s="30"/>
      <c r="AA262" s="30"/>
      <c r="AB262" s="32">
        <v>413</v>
      </c>
      <c r="AC262" s="32">
        <v>460</v>
      </c>
      <c r="AD262" s="32">
        <v>356</v>
      </c>
      <c r="AE262" s="32">
        <v>341</v>
      </c>
      <c r="AF262" s="44"/>
      <c r="AG262" s="30"/>
      <c r="AH262" s="30"/>
      <c r="AI262" s="30"/>
      <c r="AJ262" s="32">
        <v>301</v>
      </c>
      <c r="AK262" s="32">
        <v>831</v>
      </c>
      <c r="AL262" s="30"/>
      <c r="AM262" s="30"/>
      <c r="AN262" s="30"/>
      <c r="AO262" s="30"/>
      <c r="AP262" s="32">
        <v>555</v>
      </c>
      <c r="AQ262" s="30"/>
      <c r="AR262" s="32">
        <v>488</v>
      </c>
      <c r="AS262" s="30"/>
      <c r="AT262" s="30"/>
      <c r="AU262" s="30"/>
      <c r="AV262" s="30"/>
      <c r="AW262" s="30"/>
      <c r="AX262" s="30"/>
      <c r="AY262" s="32">
        <v>1051</v>
      </c>
      <c r="AZ262" s="30"/>
      <c r="BA262" s="32">
        <v>369</v>
      </c>
      <c r="BB262" s="30"/>
      <c r="BC262" s="30"/>
      <c r="BD262" s="30"/>
      <c r="BE262" s="32">
        <v>402</v>
      </c>
      <c r="BF262" s="30"/>
      <c r="BG262" s="30"/>
      <c r="BH262" s="30"/>
      <c r="BI262" s="30"/>
    </row>
    <row r="263" spans="22:61" ht="15" hidden="1">
      <c r="V263" s="32">
        <v>834</v>
      </c>
      <c r="W263" s="30"/>
      <c r="X263" s="30"/>
      <c r="Y263" s="30"/>
      <c r="Z263" s="30"/>
      <c r="AA263" s="30"/>
      <c r="AB263" s="32">
        <v>414</v>
      </c>
      <c r="AC263" s="32">
        <v>461</v>
      </c>
      <c r="AD263" s="32">
        <v>357</v>
      </c>
      <c r="AE263" s="32">
        <v>342</v>
      </c>
      <c r="AF263" s="44"/>
      <c r="AG263" s="30"/>
      <c r="AH263" s="30"/>
      <c r="AI263" s="30"/>
      <c r="AJ263" s="32">
        <v>302</v>
      </c>
      <c r="AK263" s="32">
        <v>851</v>
      </c>
      <c r="AL263" s="30"/>
      <c r="AM263" s="30"/>
      <c r="AN263" s="30"/>
      <c r="AO263" s="30"/>
      <c r="AP263" s="32">
        <v>555</v>
      </c>
      <c r="AQ263" s="30"/>
      <c r="AR263" s="32">
        <v>489</v>
      </c>
      <c r="AS263" s="30"/>
      <c r="AT263" s="30"/>
      <c r="AU263" s="30"/>
      <c r="AV263" s="30"/>
      <c r="AW263" s="30"/>
      <c r="AX263" s="30"/>
      <c r="AY263" s="32">
        <v>1052</v>
      </c>
      <c r="AZ263" s="30"/>
      <c r="BA263" s="32">
        <v>371</v>
      </c>
      <c r="BB263" s="30"/>
      <c r="BC263" s="30"/>
      <c r="BD263" s="30"/>
      <c r="BE263" s="32">
        <v>405</v>
      </c>
      <c r="BF263" s="30"/>
      <c r="BG263" s="30"/>
      <c r="BH263" s="30"/>
      <c r="BI263" s="30"/>
    </row>
    <row r="264" spans="22:61" ht="15" hidden="1">
      <c r="V264" s="32">
        <v>836</v>
      </c>
      <c r="W264" s="30"/>
      <c r="X264" s="30"/>
      <c r="Y264" s="30"/>
      <c r="Z264" s="30"/>
      <c r="AA264" s="30"/>
      <c r="AB264" s="32">
        <v>415</v>
      </c>
      <c r="AC264" s="32">
        <v>462</v>
      </c>
      <c r="AD264" s="32">
        <v>359</v>
      </c>
      <c r="AE264" s="32">
        <v>343</v>
      </c>
      <c r="AF264" s="44"/>
      <c r="AG264" s="30"/>
      <c r="AH264" s="30"/>
      <c r="AI264" s="30"/>
      <c r="AJ264" s="32">
        <v>303</v>
      </c>
      <c r="AK264" s="32">
        <v>852</v>
      </c>
      <c r="AL264" s="30"/>
      <c r="AM264" s="30"/>
      <c r="AN264" s="30"/>
      <c r="AO264" s="30"/>
      <c r="AP264" s="32">
        <v>556</v>
      </c>
      <c r="AQ264" s="30"/>
      <c r="AR264" s="32">
        <v>490</v>
      </c>
      <c r="AS264" s="30"/>
      <c r="AT264" s="30"/>
      <c r="AU264" s="30"/>
      <c r="AV264" s="30"/>
      <c r="AW264" s="30"/>
      <c r="AX264" s="30"/>
      <c r="AY264" s="32">
        <v>1053</v>
      </c>
      <c r="AZ264" s="30"/>
      <c r="BA264" s="32">
        <v>372</v>
      </c>
      <c r="BB264" s="30"/>
      <c r="BC264" s="30"/>
      <c r="BD264" s="30"/>
      <c r="BE264" s="32">
        <v>406</v>
      </c>
      <c r="BF264" s="30"/>
      <c r="BG264" s="30"/>
      <c r="BH264" s="30"/>
      <c r="BI264" s="30"/>
    </row>
    <row r="265" spans="22:61" ht="15" hidden="1">
      <c r="V265" s="32">
        <v>837</v>
      </c>
      <c r="W265" s="30"/>
      <c r="X265" s="30"/>
      <c r="Y265" s="30"/>
      <c r="Z265" s="30"/>
      <c r="AA265" s="30"/>
      <c r="AB265" s="32">
        <v>416</v>
      </c>
      <c r="AC265" s="32">
        <v>464</v>
      </c>
      <c r="AD265" s="32">
        <v>360</v>
      </c>
      <c r="AE265" s="32">
        <v>344</v>
      </c>
      <c r="AF265" s="44"/>
      <c r="AG265" s="30"/>
      <c r="AH265" s="30"/>
      <c r="AI265" s="30"/>
      <c r="AJ265" s="32">
        <v>304</v>
      </c>
      <c r="AK265" s="32">
        <v>853</v>
      </c>
      <c r="AL265" s="30"/>
      <c r="AM265" s="30"/>
      <c r="AN265" s="30"/>
      <c r="AO265" s="30"/>
      <c r="AP265" s="32">
        <v>557</v>
      </c>
      <c r="AQ265" s="30"/>
      <c r="AR265" s="32">
        <v>493</v>
      </c>
      <c r="AS265" s="30"/>
      <c r="AT265" s="30"/>
      <c r="AU265" s="30"/>
      <c r="AV265" s="30"/>
      <c r="AW265" s="30"/>
      <c r="AX265" s="30"/>
      <c r="AY265" s="32">
        <v>1054</v>
      </c>
      <c r="AZ265" s="30"/>
      <c r="BA265" s="32">
        <v>373</v>
      </c>
      <c r="BB265" s="30"/>
      <c r="BC265" s="30"/>
      <c r="BD265" s="30"/>
      <c r="BE265" s="32">
        <v>407</v>
      </c>
      <c r="BF265" s="30"/>
      <c r="BG265" s="30"/>
      <c r="BH265" s="30"/>
      <c r="BI265" s="30"/>
    </row>
    <row r="266" spans="22:61" ht="15" hidden="1">
      <c r="V266" s="32">
        <v>838</v>
      </c>
      <c r="W266" s="30"/>
      <c r="X266" s="30"/>
      <c r="Y266" s="30"/>
      <c r="Z266" s="30"/>
      <c r="AA266" s="30"/>
      <c r="AB266" s="32">
        <v>417</v>
      </c>
      <c r="AC266" s="32">
        <v>465</v>
      </c>
      <c r="AD266" s="32">
        <v>361</v>
      </c>
      <c r="AE266" s="32">
        <v>346</v>
      </c>
      <c r="AF266" s="44"/>
      <c r="AG266" s="30"/>
      <c r="AH266" s="30"/>
      <c r="AI266" s="30"/>
      <c r="AJ266" s="32">
        <v>305</v>
      </c>
      <c r="AK266" s="32">
        <v>854</v>
      </c>
      <c r="AL266" s="30"/>
      <c r="AM266" s="30"/>
      <c r="AN266" s="30"/>
      <c r="AO266" s="30"/>
      <c r="AP266" s="32">
        <v>559</v>
      </c>
      <c r="AQ266" s="30"/>
      <c r="AR266" s="32">
        <v>494</v>
      </c>
      <c r="AS266" s="30"/>
      <c r="AT266" s="30"/>
      <c r="AU266" s="30"/>
      <c r="AV266" s="30"/>
      <c r="AW266" s="30"/>
      <c r="AX266" s="30"/>
      <c r="AY266" s="32">
        <v>1055</v>
      </c>
      <c r="AZ266" s="30"/>
      <c r="BA266" s="32">
        <v>374</v>
      </c>
      <c r="BB266" s="30"/>
      <c r="BC266" s="30"/>
      <c r="BD266" s="30"/>
      <c r="BE266" s="32">
        <v>408</v>
      </c>
      <c r="BF266" s="30"/>
      <c r="BG266" s="30"/>
      <c r="BH266" s="30"/>
      <c r="BI266" s="30"/>
    </row>
    <row r="267" spans="22:61" ht="15" hidden="1">
      <c r="V267" s="32">
        <v>842</v>
      </c>
      <c r="W267" s="30"/>
      <c r="X267" s="30"/>
      <c r="Y267" s="30"/>
      <c r="Z267" s="30"/>
      <c r="AA267" s="30"/>
      <c r="AB267" s="32">
        <v>418</v>
      </c>
      <c r="AC267" s="32">
        <v>466</v>
      </c>
      <c r="AD267" s="32">
        <v>362</v>
      </c>
      <c r="AE267" s="32">
        <v>347</v>
      </c>
      <c r="AF267" s="44"/>
      <c r="AG267" s="30"/>
      <c r="AH267" s="30"/>
      <c r="AI267" s="30"/>
      <c r="AJ267" s="32">
        <v>306</v>
      </c>
      <c r="AK267" s="32">
        <v>855</v>
      </c>
      <c r="AL267" s="30"/>
      <c r="AM267" s="30"/>
      <c r="AN267" s="30"/>
      <c r="AO267" s="30"/>
      <c r="AP267" s="32">
        <v>560</v>
      </c>
      <c r="AQ267" s="30"/>
      <c r="AR267" s="32">
        <v>498</v>
      </c>
      <c r="AS267" s="30"/>
      <c r="AT267" s="30"/>
      <c r="AU267" s="30"/>
      <c r="AV267" s="30"/>
      <c r="AW267" s="30"/>
      <c r="AX267" s="30"/>
      <c r="AY267" s="32">
        <v>1056</v>
      </c>
      <c r="AZ267" s="30"/>
      <c r="BA267" s="32">
        <v>375</v>
      </c>
      <c r="BB267" s="30"/>
      <c r="BC267" s="30"/>
      <c r="BD267" s="30"/>
      <c r="BE267" s="32">
        <v>409</v>
      </c>
      <c r="BF267" s="30"/>
      <c r="BG267" s="30"/>
      <c r="BH267" s="30"/>
      <c r="BI267" s="30"/>
    </row>
    <row r="268" spans="22:61" ht="15" hidden="1">
      <c r="V268" s="32">
        <v>850</v>
      </c>
      <c r="W268" s="30"/>
      <c r="X268" s="30"/>
      <c r="Y268" s="30"/>
      <c r="Z268" s="30"/>
      <c r="AA268" s="30"/>
      <c r="AB268" s="32">
        <v>419</v>
      </c>
      <c r="AC268" s="32">
        <v>476</v>
      </c>
      <c r="AD268" s="32">
        <v>364</v>
      </c>
      <c r="AE268" s="32">
        <v>348</v>
      </c>
      <c r="AF268" s="44"/>
      <c r="AG268" s="30"/>
      <c r="AH268" s="30"/>
      <c r="AI268" s="30"/>
      <c r="AJ268" s="32">
        <v>309</v>
      </c>
      <c r="AK268" s="32">
        <v>856</v>
      </c>
      <c r="AL268" s="30"/>
      <c r="AM268" s="30"/>
      <c r="AN268" s="30"/>
      <c r="AO268" s="30"/>
      <c r="AP268" s="32">
        <v>561</v>
      </c>
      <c r="AQ268" s="30"/>
      <c r="AR268" s="32">
        <v>499</v>
      </c>
      <c r="AS268" s="30"/>
      <c r="AT268" s="30"/>
      <c r="AU268" s="30"/>
      <c r="AV268" s="30"/>
      <c r="AW268" s="30"/>
      <c r="AX268" s="30"/>
      <c r="AY268" s="32">
        <v>1057</v>
      </c>
      <c r="AZ268" s="30"/>
      <c r="BA268" s="32">
        <v>381</v>
      </c>
      <c r="BB268" s="30"/>
      <c r="BC268" s="30"/>
      <c r="BD268" s="30"/>
      <c r="BE268" s="32">
        <v>411</v>
      </c>
      <c r="BF268" s="30"/>
      <c r="BG268" s="30"/>
      <c r="BH268" s="30"/>
      <c r="BI268" s="30"/>
    </row>
    <row r="269" spans="22:61" ht="15" hidden="1">
      <c r="V269" s="32">
        <v>861</v>
      </c>
      <c r="W269" s="30"/>
      <c r="X269" s="30"/>
      <c r="Y269" s="30"/>
      <c r="Z269" s="30"/>
      <c r="AA269" s="30"/>
      <c r="AB269" s="32">
        <v>420</v>
      </c>
      <c r="AC269" s="32">
        <v>477</v>
      </c>
      <c r="AD269" s="32">
        <v>365</v>
      </c>
      <c r="AE269" s="32">
        <v>349</v>
      </c>
      <c r="AF269" s="44"/>
      <c r="AG269" s="30"/>
      <c r="AH269" s="30"/>
      <c r="AI269" s="30"/>
      <c r="AJ269" s="32">
        <v>310</v>
      </c>
      <c r="AK269" s="32">
        <v>857</v>
      </c>
      <c r="AL269" s="30"/>
      <c r="AM269" s="30"/>
      <c r="AN269" s="30"/>
      <c r="AO269" s="30"/>
      <c r="AP269" s="32">
        <v>562</v>
      </c>
      <c r="AQ269" s="30"/>
      <c r="AR269" s="32">
        <v>500</v>
      </c>
      <c r="AS269" s="30"/>
      <c r="AT269" s="30"/>
      <c r="AU269" s="30"/>
      <c r="AV269" s="30"/>
      <c r="AW269" s="30"/>
      <c r="AX269" s="30"/>
      <c r="AY269" s="32">
        <v>1058</v>
      </c>
      <c r="AZ269" s="30"/>
      <c r="BA269" s="32">
        <v>392</v>
      </c>
      <c r="BB269" s="30"/>
      <c r="BC269" s="30"/>
      <c r="BD269" s="30"/>
      <c r="BE269" s="32">
        <v>412</v>
      </c>
      <c r="BF269" s="30"/>
      <c r="BG269" s="30"/>
      <c r="BH269" s="30"/>
      <c r="BI269" s="30"/>
    </row>
    <row r="270" spans="22:61" ht="15" hidden="1">
      <c r="V270" s="32">
        <v>862</v>
      </c>
      <c r="W270" s="30"/>
      <c r="X270" s="30"/>
      <c r="Y270" s="30"/>
      <c r="Z270" s="30"/>
      <c r="AA270" s="30"/>
      <c r="AB270" s="32">
        <v>421</v>
      </c>
      <c r="AC270" s="32">
        <v>478</v>
      </c>
      <c r="AD270" s="32">
        <v>367</v>
      </c>
      <c r="AE270" s="32">
        <v>350</v>
      </c>
      <c r="AF270" s="44"/>
      <c r="AG270" s="30"/>
      <c r="AH270" s="30"/>
      <c r="AI270" s="30"/>
      <c r="AJ270" s="32">
        <v>313</v>
      </c>
      <c r="AK270" s="32">
        <v>859</v>
      </c>
      <c r="AL270" s="30"/>
      <c r="AM270" s="30"/>
      <c r="AN270" s="30"/>
      <c r="AO270" s="30"/>
      <c r="AP270" s="32">
        <v>563</v>
      </c>
      <c r="AQ270" s="30"/>
      <c r="AR270" s="32">
        <v>502</v>
      </c>
      <c r="AS270" s="30"/>
      <c r="AT270" s="30"/>
      <c r="AU270" s="30"/>
      <c r="AV270" s="30"/>
      <c r="AW270" s="30"/>
      <c r="AX270" s="30"/>
      <c r="AY270" s="32">
        <v>1059</v>
      </c>
      <c r="AZ270" s="30"/>
      <c r="BA270" s="32">
        <v>393</v>
      </c>
      <c r="BB270" s="30"/>
      <c r="BC270" s="30"/>
      <c r="BD270" s="30"/>
      <c r="BE270" s="32">
        <v>413</v>
      </c>
      <c r="BF270" s="30"/>
      <c r="BG270" s="30"/>
      <c r="BH270" s="30"/>
      <c r="BI270" s="30"/>
    </row>
    <row r="271" spans="22:61" ht="15" hidden="1">
      <c r="V271" s="32">
        <v>863</v>
      </c>
      <c r="W271" s="30"/>
      <c r="X271" s="30"/>
      <c r="Y271" s="30"/>
      <c r="Z271" s="30"/>
      <c r="AA271" s="30"/>
      <c r="AB271" s="32">
        <v>422</v>
      </c>
      <c r="AC271" s="32">
        <v>480</v>
      </c>
      <c r="AD271" s="32">
        <v>368</v>
      </c>
      <c r="AE271" s="32">
        <v>351</v>
      </c>
      <c r="AF271" s="44"/>
      <c r="AG271" s="30"/>
      <c r="AH271" s="30"/>
      <c r="AI271" s="30"/>
      <c r="AJ271" s="32">
        <v>314</v>
      </c>
      <c r="AK271" s="32">
        <v>860</v>
      </c>
      <c r="AL271" s="30"/>
      <c r="AM271" s="30"/>
      <c r="AN271" s="30"/>
      <c r="AO271" s="30"/>
      <c r="AP271" s="32">
        <v>564</v>
      </c>
      <c r="AQ271" s="30"/>
      <c r="AR271" s="32">
        <v>514</v>
      </c>
      <c r="AS271" s="30"/>
      <c r="AT271" s="30"/>
      <c r="AU271" s="30"/>
      <c r="AV271" s="30"/>
      <c r="AW271" s="30"/>
      <c r="AX271" s="30"/>
      <c r="AY271" s="32">
        <v>1060</v>
      </c>
      <c r="AZ271" s="30"/>
      <c r="BA271" s="32">
        <v>394</v>
      </c>
      <c r="BB271" s="30"/>
      <c r="BC271" s="30"/>
      <c r="BD271" s="30"/>
      <c r="BE271" s="32">
        <v>414</v>
      </c>
      <c r="BF271" s="30"/>
      <c r="BG271" s="30"/>
      <c r="BH271" s="30"/>
      <c r="BI271" s="30"/>
    </row>
    <row r="272" spans="22:61" ht="15" hidden="1">
      <c r="V272" s="32">
        <v>864</v>
      </c>
      <c r="W272" s="30"/>
      <c r="X272" s="30"/>
      <c r="Y272" s="30"/>
      <c r="Z272" s="30"/>
      <c r="AA272" s="30"/>
      <c r="AB272" s="32">
        <v>423</v>
      </c>
      <c r="AC272" s="32">
        <v>483</v>
      </c>
      <c r="AD272" s="32">
        <v>369</v>
      </c>
      <c r="AE272" s="32">
        <v>352</v>
      </c>
      <c r="AF272" s="44"/>
      <c r="AG272" s="30"/>
      <c r="AH272" s="30"/>
      <c r="AI272" s="30"/>
      <c r="AJ272" s="32">
        <v>318</v>
      </c>
      <c r="AK272" s="32">
        <v>861</v>
      </c>
      <c r="AL272" s="30"/>
      <c r="AM272" s="30"/>
      <c r="AN272" s="30"/>
      <c r="AO272" s="30"/>
      <c r="AP272" s="32">
        <v>565</v>
      </c>
      <c r="AQ272" s="30"/>
      <c r="AR272" s="32">
        <v>515</v>
      </c>
      <c r="AS272" s="30"/>
      <c r="AT272" s="30"/>
      <c r="AU272" s="30"/>
      <c r="AV272" s="30"/>
      <c r="AW272" s="30"/>
      <c r="AX272" s="30"/>
      <c r="AY272" s="32">
        <v>1061</v>
      </c>
      <c r="AZ272" s="30"/>
      <c r="BA272" s="32">
        <v>395</v>
      </c>
      <c r="BB272" s="30"/>
      <c r="BC272" s="30"/>
      <c r="BD272" s="30"/>
      <c r="BE272" s="32">
        <v>415</v>
      </c>
      <c r="BF272" s="30"/>
      <c r="BG272" s="30"/>
      <c r="BH272" s="30"/>
      <c r="BI272" s="30"/>
    </row>
    <row r="273" spans="22:61" ht="15" hidden="1">
      <c r="V273" s="32">
        <v>872</v>
      </c>
      <c r="W273" s="30"/>
      <c r="X273" s="30"/>
      <c r="Y273" s="30"/>
      <c r="Z273" s="30"/>
      <c r="AA273" s="30"/>
      <c r="AB273" s="32">
        <v>424</v>
      </c>
      <c r="AC273" s="32">
        <v>484</v>
      </c>
      <c r="AD273" s="32">
        <v>370</v>
      </c>
      <c r="AE273" s="32">
        <v>353</v>
      </c>
      <c r="AF273" s="44"/>
      <c r="AG273" s="30"/>
      <c r="AH273" s="30"/>
      <c r="AI273" s="30"/>
      <c r="AJ273" s="32">
        <v>319</v>
      </c>
      <c r="AK273" s="32">
        <v>862</v>
      </c>
      <c r="AL273" s="30"/>
      <c r="AM273" s="30"/>
      <c r="AN273" s="30"/>
      <c r="AO273" s="30"/>
      <c r="AP273" s="32">
        <v>566</v>
      </c>
      <c r="AQ273" s="30"/>
      <c r="AR273" s="32">
        <v>518</v>
      </c>
      <c r="AS273" s="30"/>
      <c r="AT273" s="30"/>
      <c r="AU273" s="30"/>
      <c r="AV273" s="30"/>
      <c r="AW273" s="30"/>
      <c r="AX273" s="30"/>
      <c r="AY273" s="32">
        <v>1062</v>
      </c>
      <c r="AZ273" s="30"/>
      <c r="BA273" s="32">
        <v>396</v>
      </c>
      <c r="BB273" s="30"/>
      <c r="BC273" s="30"/>
      <c r="BD273" s="30"/>
      <c r="BE273" s="32">
        <v>416</v>
      </c>
      <c r="BF273" s="30"/>
      <c r="BG273" s="30"/>
      <c r="BH273" s="30"/>
      <c r="BI273" s="30"/>
    </row>
    <row r="274" spans="22:61" ht="15" hidden="1">
      <c r="V274" s="32">
        <v>873</v>
      </c>
      <c r="W274" s="30"/>
      <c r="X274" s="30"/>
      <c r="Y274" s="30"/>
      <c r="Z274" s="30"/>
      <c r="AA274" s="30"/>
      <c r="AB274" s="32">
        <v>425</v>
      </c>
      <c r="AC274" s="32">
        <v>485</v>
      </c>
      <c r="AD274" s="32">
        <v>371</v>
      </c>
      <c r="AE274" s="32">
        <v>355</v>
      </c>
      <c r="AF274" s="30"/>
      <c r="AG274" s="30"/>
      <c r="AH274" s="30"/>
      <c r="AI274" s="30"/>
      <c r="AJ274" s="32">
        <v>320</v>
      </c>
      <c r="AK274" s="32">
        <v>863</v>
      </c>
      <c r="AL274" s="30"/>
      <c r="AM274" s="30"/>
      <c r="AN274" s="30"/>
      <c r="AO274" s="30"/>
      <c r="AP274" s="32">
        <v>567</v>
      </c>
      <c r="AQ274" s="30"/>
      <c r="AR274" s="32">
        <v>519</v>
      </c>
      <c r="AS274" s="30"/>
      <c r="AT274" s="30"/>
      <c r="AU274" s="30"/>
      <c r="AV274" s="30"/>
      <c r="AW274" s="30"/>
      <c r="AX274" s="30"/>
      <c r="AY274" s="32">
        <v>1063</v>
      </c>
      <c r="AZ274" s="30"/>
      <c r="BA274" s="32">
        <v>397</v>
      </c>
      <c r="BB274" s="30"/>
      <c r="BC274" s="30"/>
      <c r="BD274" s="30"/>
      <c r="BE274" s="32">
        <v>417</v>
      </c>
      <c r="BF274" s="30"/>
      <c r="BG274" s="30"/>
      <c r="BH274" s="30"/>
      <c r="BI274" s="30"/>
    </row>
    <row r="275" spans="22:61" ht="15" hidden="1">
      <c r="V275" s="32">
        <v>874</v>
      </c>
      <c r="W275" s="30"/>
      <c r="X275" s="30"/>
      <c r="Y275" s="30"/>
      <c r="Z275" s="30"/>
      <c r="AA275" s="30"/>
      <c r="AB275" s="32">
        <v>426</v>
      </c>
      <c r="AC275" s="32">
        <v>491</v>
      </c>
      <c r="AD275" s="32">
        <v>372</v>
      </c>
      <c r="AE275" s="32">
        <v>356</v>
      </c>
      <c r="AF275" s="30"/>
      <c r="AG275" s="30"/>
      <c r="AH275" s="30"/>
      <c r="AI275" s="30"/>
      <c r="AJ275" s="32">
        <v>321</v>
      </c>
      <c r="AK275" s="32">
        <v>864</v>
      </c>
      <c r="AL275" s="30"/>
      <c r="AM275" s="30"/>
      <c r="AN275" s="30"/>
      <c r="AO275" s="30"/>
      <c r="AP275" s="32">
        <v>568</v>
      </c>
      <c r="AQ275" s="30"/>
      <c r="AR275" s="32">
        <v>520</v>
      </c>
      <c r="AS275" s="30"/>
      <c r="AT275" s="30"/>
      <c r="AU275" s="30"/>
      <c r="AV275" s="30"/>
      <c r="AW275" s="30"/>
      <c r="AX275" s="30"/>
      <c r="AY275" s="32">
        <v>1065</v>
      </c>
      <c r="AZ275" s="30"/>
      <c r="BA275" s="32">
        <v>398</v>
      </c>
      <c r="BB275" s="30"/>
      <c r="BC275" s="30"/>
      <c r="BD275" s="30"/>
      <c r="BE275" s="32">
        <v>418</v>
      </c>
      <c r="BF275" s="30"/>
      <c r="BG275" s="30"/>
      <c r="BH275" s="30"/>
      <c r="BI275" s="30"/>
    </row>
    <row r="276" spans="22:61" ht="15" hidden="1">
      <c r="V276" s="32">
        <v>875</v>
      </c>
      <c r="W276" s="30"/>
      <c r="X276" s="30"/>
      <c r="Y276" s="30"/>
      <c r="Z276" s="30"/>
      <c r="AA276" s="30"/>
      <c r="AB276" s="32">
        <v>427</v>
      </c>
      <c r="AC276" s="32">
        <v>497</v>
      </c>
      <c r="AD276" s="32">
        <v>374</v>
      </c>
      <c r="AE276" s="32">
        <v>357</v>
      </c>
      <c r="AF276" s="30"/>
      <c r="AG276" s="30"/>
      <c r="AH276" s="30"/>
      <c r="AI276" s="30"/>
      <c r="AJ276" s="32">
        <v>323</v>
      </c>
      <c r="AK276" s="32">
        <v>865</v>
      </c>
      <c r="AL276" s="30"/>
      <c r="AM276" s="30"/>
      <c r="AN276" s="30"/>
      <c r="AO276" s="30"/>
      <c r="AP276" s="32">
        <v>569</v>
      </c>
      <c r="AQ276" s="30"/>
      <c r="AR276" s="32">
        <v>521</v>
      </c>
      <c r="AS276" s="30"/>
      <c r="AT276" s="30"/>
      <c r="AU276" s="30"/>
      <c r="AV276" s="30"/>
      <c r="AW276" s="30"/>
      <c r="AX276" s="30"/>
      <c r="AY276" s="32">
        <v>1066</v>
      </c>
      <c r="AZ276" s="30"/>
      <c r="BA276" s="32">
        <v>399</v>
      </c>
      <c r="BB276" s="30"/>
      <c r="BC276" s="30"/>
      <c r="BD276" s="30"/>
      <c r="BE276" s="32">
        <v>419</v>
      </c>
      <c r="BF276" s="30"/>
      <c r="BG276" s="30"/>
      <c r="BH276" s="30"/>
      <c r="BI276" s="30"/>
    </row>
    <row r="277" spans="22:61" ht="15" hidden="1">
      <c r="V277" s="32">
        <v>892</v>
      </c>
      <c r="W277" s="30"/>
      <c r="X277" s="30"/>
      <c r="Y277" s="30"/>
      <c r="Z277" s="30"/>
      <c r="AA277" s="30"/>
      <c r="AB277" s="32">
        <v>429</v>
      </c>
      <c r="AC277" s="32">
        <v>499</v>
      </c>
      <c r="AD277" s="32">
        <v>375</v>
      </c>
      <c r="AE277" s="32">
        <v>358</v>
      </c>
      <c r="AF277" s="30"/>
      <c r="AG277" s="30"/>
      <c r="AH277" s="30"/>
      <c r="AI277" s="30"/>
      <c r="AJ277" s="32">
        <v>325</v>
      </c>
      <c r="AK277" s="32">
        <v>867</v>
      </c>
      <c r="AL277" s="30"/>
      <c r="AM277" s="30"/>
      <c r="AN277" s="30"/>
      <c r="AO277" s="30"/>
      <c r="AP277" s="32">
        <v>570</v>
      </c>
      <c r="AQ277" s="30"/>
      <c r="AR277" s="32">
        <v>522</v>
      </c>
      <c r="AS277" s="30"/>
      <c r="AT277" s="30"/>
      <c r="AU277" s="30"/>
      <c r="AV277" s="30"/>
      <c r="AW277" s="30"/>
      <c r="AX277" s="30"/>
      <c r="AY277" s="32">
        <v>1067</v>
      </c>
      <c r="AZ277" s="30"/>
      <c r="BA277" s="32">
        <v>400</v>
      </c>
      <c r="BB277" s="30"/>
      <c r="BC277" s="30"/>
      <c r="BD277" s="30"/>
      <c r="BE277" s="32">
        <v>420</v>
      </c>
      <c r="BF277" s="30"/>
      <c r="BG277" s="30"/>
      <c r="BH277" s="30"/>
      <c r="BI277" s="30"/>
    </row>
    <row r="278" spans="22:61" ht="15" hidden="1">
      <c r="V278" s="32">
        <v>893</v>
      </c>
      <c r="W278" s="30"/>
      <c r="X278" s="30"/>
      <c r="Y278" s="30"/>
      <c r="Z278" s="30"/>
      <c r="AA278" s="30"/>
      <c r="AB278" s="32">
        <v>430</v>
      </c>
      <c r="AC278" s="32">
        <v>502</v>
      </c>
      <c r="AD278" s="32">
        <v>376</v>
      </c>
      <c r="AE278" s="32">
        <v>359</v>
      </c>
      <c r="AF278" s="30"/>
      <c r="AG278" s="30"/>
      <c r="AH278" s="30"/>
      <c r="AI278" s="30"/>
      <c r="AJ278" s="32">
        <v>326</v>
      </c>
      <c r="AK278" s="32">
        <v>868</v>
      </c>
      <c r="AL278" s="30"/>
      <c r="AM278" s="30"/>
      <c r="AN278" s="30"/>
      <c r="AO278" s="30"/>
      <c r="AP278" s="32">
        <v>571</v>
      </c>
      <c r="AQ278" s="30"/>
      <c r="AR278" s="32">
        <v>523</v>
      </c>
      <c r="AS278" s="30"/>
      <c r="AT278" s="30"/>
      <c r="AU278" s="30"/>
      <c r="AV278" s="30"/>
      <c r="AW278" s="30"/>
      <c r="AX278" s="30"/>
      <c r="AY278" s="32">
        <v>1068</v>
      </c>
      <c r="AZ278" s="30"/>
      <c r="BA278" s="32">
        <v>402</v>
      </c>
      <c r="BB278" s="30"/>
      <c r="BC278" s="30"/>
      <c r="BD278" s="30"/>
      <c r="BE278" s="32">
        <v>421</v>
      </c>
      <c r="BF278" s="30"/>
      <c r="BG278" s="30"/>
      <c r="BH278" s="30"/>
      <c r="BI278" s="30"/>
    </row>
    <row r="279" spans="22:61" ht="15" hidden="1">
      <c r="V279" s="32">
        <v>894</v>
      </c>
      <c r="W279" s="30"/>
      <c r="X279" s="30"/>
      <c r="Y279" s="30"/>
      <c r="Z279" s="30"/>
      <c r="AA279" s="30"/>
      <c r="AB279" s="32">
        <v>431</v>
      </c>
      <c r="AC279" s="32">
        <v>505</v>
      </c>
      <c r="AD279" s="32">
        <v>377</v>
      </c>
      <c r="AE279" s="32">
        <v>362</v>
      </c>
      <c r="AF279" s="30"/>
      <c r="AG279" s="30"/>
      <c r="AH279" s="30"/>
      <c r="AI279" s="30"/>
      <c r="AJ279" s="32">
        <v>327</v>
      </c>
      <c r="AK279" s="32">
        <v>922</v>
      </c>
      <c r="AL279" s="30"/>
      <c r="AM279" s="30"/>
      <c r="AN279" s="30"/>
      <c r="AO279" s="30"/>
      <c r="AP279" s="32">
        <v>572</v>
      </c>
      <c r="AQ279" s="30"/>
      <c r="AR279" s="32">
        <v>524</v>
      </c>
      <c r="AS279" s="30"/>
      <c r="AT279" s="30"/>
      <c r="AU279" s="30"/>
      <c r="AV279" s="30"/>
      <c r="AW279" s="30"/>
      <c r="AX279" s="30"/>
      <c r="AY279" s="32">
        <v>1069</v>
      </c>
      <c r="AZ279" s="30"/>
      <c r="BA279" s="32">
        <v>403</v>
      </c>
      <c r="BB279" s="30"/>
      <c r="BC279" s="30"/>
      <c r="BD279" s="30"/>
      <c r="BE279" s="32">
        <v>422</v>
      </c>
      <c r="BF279" s="30"/>
      <c r="BG279" s="30"/>
      <c r="BH279" s="30"/>
      <c r="BI279" s="30"/>
    </row>
    <row r="280" spans="22:61" ht="15" hidden="1">
      <c r="V280" s="32">
        <v>895</v>
      </c>
      <c r="W280" s="30"/>
      <c r="X280" s="30"/>
      <c r="Y280" s="30"/>
      <c r="Z280" s="30"/>
      <c r="AA280" s="30"/>
      <c r="AB280" s="32">
        <v>432</v>
      </c>
      <c r="AC280" s="32">
        <v>512</v>
      </c>
      <c r="AD280" s="32">
        <v>383</v>
      </c>
      <c r="AE280" s="32">
        <v>365</v>
      </c>
      <c r="AF280" s="30"/>
      <c r="AG280" s="30"/>
      <c r="AH280" s="30"/>
      <c r="AI280" s="30"/>
      <c r="AJ280" s="32">
        <v>328</v>
      </c>
      <c r="AK280" s="32">
        <v>923</v>
      </c>
      <c r="AL280" s="30"/>
      <c r="AM280" s="30"/>
      <c r="AN280" s="30"/>
      <c r="AO280" s="30"/>
      <c r="AP280" s="32">
        <v>573</v>
      </c>
      <c r="AQ280" s="30"/>
      <c r="AR280" s="32">
        <v>528</v>
      </c>
      <c r="AS280" s="30"/>
      <c r="AT280" s="30"/>
      <c r="AU280" s="30"/>
      <c r="AV280" s="30"/>
      <c r="AW280" s="30"/>
      <c r="AX280" s="30"/>
      <c r="AY280" s="32">
        <v>1070</v>
      </c>
      <c r="AZ280" s="30"/>
      <c r="BA280" s="32">
        <v>406</v>
      </c>
      <c r="BB280" s="30"/>
      <c r="BC280" s="30"/>
      <c r="BD280" s="30"/>
      <c r="BE280" s="32">
        <v>423</v>
      </c>
      <c r="BF280" s="30"/>
      <c r="BG280" s="30"/>
      <c r="BH280" s="30"/>
      <c r="BI280" s="30"/>
    </row>
    <row r="281" spans="22:61" ht="15" hidden="1">
      <c r="V281" s="32">
        <v>898</v>
      </c>
      <c r="W281" s="30"/>
      <c r="X281" s="30"/>
      <c r="Y281" s="30"/>
      <c r="Z281" s="30"/>
      <c r="AA281" s="30"/>
      <c r="AB281" s="32">
        <v>433</v>
      </c>
      <c r="AC281" s="32">
        <v>514</v>
      </c>
      <c r="AD281" s="32">
        <v>399</v>
      </c>
      <c r="AE281" s="32">
        <v>366</v>
      </c>
      <c r="AF281" s="30"/>
      <c r="AG281" s="30"/>
      <c r="AH281" s="30"/>
      <c r="AI281" s="30"/>
      <c r="AJ281" s="32">
        <v>329</v>
      </c>
      <c r="AK281" s="32">
        <v>924</v>
      </c>
      <c r="AL281" s="30"/>
      <c r="AM281" s="30"/>
      <c r="AN281" s="30"/>
      <c r="AO281" s="30"/>
      <c r="AP281" s="32">
        <v>574</v>
      </c>
      <c r="AQ281" s="30"/>
      <c r="AR281" s="32">
        <v>533</v>
      </c>
      <c r="AS281" s="30"/>
      <c r="AT281" s="30"/>
      <c r="AU281" s="30"/>
      <c r="AV281" s="30"/>
      <c r="AW281" s="30"/>
      <c r="AX281" s="30"/>
      <c r="AY281" s="32">
        <v>1071</v>
      </c>
      <c r="AZ281" s="30"/>
      <c r="BA281" s="32">
        <v>407</v>
      </c>
      <c r="BB281" s="30"/>
      <c r="BC281" s="30"/>
      <c r="BD281" s="30"/>
      <c r="BE281" s="32">
        <v>424</v>
      </c>
      <c r="BF281" s="30"/>
      <c r="BG281" s="30"/>
      <c r="BH281" s="30"/>
      <c r="BI281" s="30"/>
    </row>
    <row r="282" spans="22:61" ht="15" hidden="1">
      <c r="V282" s="32">
        <v>899</v>
      </c>
      <c r="W282" s="30"/>
      <c r="X282" s="30"/>
      <c r="Y282" s="30"/>
      <c r="Z282" s="30"/>
      <c r="AA282" s="30"/>
      <c r="AB282" s="32">
        <v>434</v>
      </c>
      <c r="AC282" s="32">
        <v>515</v>
      </c>
      <c r="AD282" s="32">
        <v>401</v>
      </c>
      <c r="AE282" s="32">
        <v>367</v>
      </c>
      <c r="AF282" s="30"/>
      <c r="AG282" s="30"/>
      <c r="AH282" s="30"/>
      <c r="AI282" s="30"/>
      <c r="AJ282" s="32">
        <v>333</v>
      </c>
      <c r="AK282" s="32">
        <v>925</v>
      </c>
      <c r="AL282" s="30"/>
      <c r="AM282" s="30"/>
      <c r="AN282" s="30"/>
      <c r="AO282" s="30"/>
      <c r="AP282" s="70">
        <v>575</v>
      </c>
      <c r="AQ282" s="30"/>
      <c r="AR282" s="32">
        <v>542</v>
      </c>
      <c r="AS282" s="30"/>
      <c r="AT282" s="30"/>
      <c r="AU282" s="30"/>
      <c r="AV282" s="30"/>
      <c r="AW282" s="30"/>
      <c r="AX282" s="30"/>
      <c r="AY282" s="32">
        <v>1072</v>
      </c>
      <c r="AZ282" s="30"/>
      <c r="BA282" s="32">
        <v>410</v>
      </c>
      <c r="BB282" s="30"/>
      <c r="BC282" s="30"/>
      <c r="BD282" s="30"/>
      <c r="BE282" s="32">
        <v>425</v>
      </c>
      <c r="BF282" s="30"/>
      <c r="BG282" s="30"/>
      <c r="BH282" s="30"/>
      <c r="BI282" s="30"/>
    </row>
    <row r="283" spans="22:61" ht="15" hidden="1">
      <c r="V283" s="32">
        <v>904</v>
      </c>
      <c r="W283" s="30"/>
      <c r="X283" s="30"/>
      <c r="Y283" s="30"/>
      <c r="Z283" s="30"/>
      <c r="AA283" s="30"/>
      <c r="AB283" s="32">
        <v>435</v>
      </c>
      <c r="AC283" s="32">
        <v>516</v>
      </c>
      <c r="AD283" s="32">
        <v>404</v>
      </c>
      <c r="AE283" s="32">
        <v>368</v>
      </c>
      <c r="AF283" s="30"/>
      <c r="AG283" s="30"/>
      <c r="AH283" s="30"/>
      <c r="AI283" s="30"/>
      <c r="AJ283" s="32">
        <v>337</v>
      </c>
      <c r="AK283" s="32">
        <v>926</v>
      </c>
      <c r="AL283" s="30"/>
      <c r="AM283" s="30"/>
      <c r="AN283" s="30"/>
      <c r="AO283" s="30"/>
      <c r="AP283" s="32">
        <v>608</v>
      </c>
      <c r="AQ283" s="30"/>
      <c r="AR283" s="32">
        <v>543</v>
      </c>
      <c r="AS283" s="30"/>
      <c r="AT283" s="30"/>
      <c r="AU283" s="30"/>
      <c r="AV283" s="30"/>
      <c r="AW283" s="30"/>
      <c r="AX283" s="30"/>
      <c r="AY283" s="32">
        <v>1073</v>
      </c>
      <c r="AZ283" s="30"/>
      <c r="BA283" s="32">
        <v>411</v>
      </c>
      <c r="BB283" s="30"/>
      <c r="BC283" s="30"/>
      <c r="BD283" s="30"/>
      <c r="BE283" s="32">
        <v>426</v>
      </c>
      <c r="BF283" s="30"/>
      <c r="BG283" s="30"/>
      <c r="BH283" s="30"/>
      <c r="BI283" s="30"/>
    </row>
    <row r="284" spans="22:61" ht="15" hidden="1">
      <c r="V284" s="32">
        <v>906</v>
      </c>
      <c r="W284" s="30"/>
      <c r="X284" s="30"/>
      <c r="Y284" s="30"/>
      <c r="Z284" s="30"/>
      <c r="AA284" s="30"/>
      <c r="AB284" s="32">
        <v>437</v>
      </c>
      <c r="AC284" s="32">
        <v>517</v>
      </c>
      <c r="AD284" s="32">
        <v>405</v>
      </c>
      <c r="AE284" s="32">
        <v>370</v>
      </c>
      <c r="AF284" s="30"/>
      <c r="AG284" s="30"/>
      <c r="AH284" s="30"/>
      <c r="AI284" s="30"/>
      <c r="AJ284" s="32">
        <v>339</v>
      </c>
      <c r="AK284" s="32">
        <v>927</v>
      </c>
      <c r="AL284" s="30"/>
      <c r="AM284" s="30"/>
      <c r="AN284" s="30"/>
      <c r="AO284" s="30"/>
      <c r="AP284" s="32">
        <v>609</v>
      </c>
      <c r="AQ284" s="30"/>
      <c r="AR284" s="32">
        <v>544</v>
      </c>
      <c r="AS284" s="30"/>
      <c r="AT284" s="30"/>
      <c r="AU284" s="30"/>
      <c r="AV284" s="30"/>
      <c r="AW284" s="30"/>
      <c r="AX284" s="30"/>
      <c r="AY284" s="32">
        <v>1074</v>
      </c>
      <c r="AZ284" s="30"/>
      <c r="BA284" s="32">
        <v>415</v>
      </c>
      <c r="BB284" s="30"/>
      <c r="BC284" s="30"/>
      <c r="BD284" s="30"/>
      <c r="BE284" s="32">
        <v>427</v>
      </c>
      <c r="BF284" s="30"/>
      <c r="BG284" s="30"/>
      <c r="BH284" s="30"/>
      <c r="BI284" s="30"/>
    </row>
    <row r="285" spans="22:61" ht="15" hidden="1">
      <c r="V285" s="32">
        <v>908</v>
      </c>
      <c r="W285" s="30"/>
      <c r="X285" s="30"/>
      <c r="Y285" s="30"/>
      <c r="Z285" s="30"/>
      <c r="AA285" s="30"/>
      <c r="AB285" s="32">
        <v>438</v>
      </c>
      <c r="AC285" s="32">
        <v>518</v>
      </c>
      <c r="AD285" s="32">
        <v>406</v>
      </c>
      <c r="AE285" s="32">
        <v>374</v>
      </c>
      <c r="AF285" s="30"/>
      <c r="AG285" s="30"/>
      <c r="AH285" s="30"/>
      <c r="AI285" s="30"/>
      <c r="AJ285" s="32">
        <v>343</v>
      </c>
      <c r="AK285" s="32">
        <v>947</v>
      </c>
      <c r="AL285" s="30"/>
      <c r="AM285" s="30"/>
      <c r="AN285" s="30"/>
      <c r="AO285" s="30"/>
      <c r="AP285" s="32">
        <v>610</v>
      </c>
      <c r="AQ285" s="30"/>
      <c r="AR285" s="32">
        <v>545</v>
      </c>
      <c r="AS285" s="30"/>
      <c r="AT285" s="30"/>
      <c r="AU285" s="30"/>
      <c r="AV285" s="30"/>
      <c r="AW285" s="30"/>
      <c r="AX285" s="30"/>
      <c r="AY285" s="32">
        <v>1075</v>
      </c>
      <c r="AZ285" s="30"/>
      <c r="BA285" s="32">
        <v>416</v>
      </c>
      <c r="BB285" s="30"/>
      <c r="BC285" s="30"/>
      <c r="BD285" s="30"/>
      <c r="BE285" s="32">
        <v>428</v>
      </c>
      <c r="BF285" s="30"/>
      <c r="BG285" s="30"/>
      <c r="BH285" s="30"/>
      <c r="BI285" s="30"/>
    </row>
    <row r="286" spans="22:61" ht="15" hidden="1">
      <c r="V286" s="32">
        <v>909</v>
      </c>
      <c r="W286" s="30"/>
      <c r="X286" s="30"/>
      <c r="Y286" s="30"/>
      <c r="Z286" s="30"/>
      <c r="AA286" s="30"/>
      <c r="AB286" s="32">
        <v>439</v>
      </c>
      <c r="AC286" s="32">
        <v>519</v>
      </c>
      <c r="AD286" s="32">
        <v>407</v>
      </c>
      <c r="AE286" s="32">
        <v>375</v>
      </c>
      <c r="AF286" s="30"/>
      <c r="AG286" s="30"/>
      <c r="AH286" s="30"/>
      <c r="AI286" s="30"/>
      <c r="AJ286" s="32">
        <v>344</v>
      </c>
      <c r="AK286" s="32">
        <v>948</v>
      </c>
      <c r="AL286" s="30"/>
      <c r="AM286" s="30"/>
      <c r="AN286" s="30"/>
      <c r="AO286" s="30"/>
      <c r="AP286" s="32">
        <v>611</v>
      </c>
      <c r="AQ286" s="30"/>
      <c r="AR286" s="32">
        <v>546</v>
      </c>
      <c r="AS286" s="30"/>
      <c r="AT286" s="30"/>
      <c r="AU286" s="30"/>
      <c r="AV286" s="30"/>
      <c r="AW286" s="30"/>
      <c r="AX286" s="30"/>
      <c r="AY286" s="32">
        <v>1076</v>
      </c>
      <c r="AZ286" s="30"/>
      <c r="BA286" s="32">
        <v>417</v>
      </c>
      <c r="BB286" s="30"/>
      <c r="BC286" s="30"/>
      <c r="BD286" s="30"/>
      <c r="BE286" s="32">
        <v>429</v>
      </c>
      <c r="BF286" s="30"/>
      <c r="BG286" s="30"/>
      <c r="BH286" s="30"/>
      <c r="BI286" s="30"/>
    </row>
    <row r="287" spans="22:61" ht="15" hidden="1">
      <c r="V287" s="32">
        <v>910</v>
      </c>
      <c r="W287" s="30"/>
      <c r="X287" s="30"/>
      <c r="Y287" s="30"/>
      <c r="Z287" s="30"/>
      <c r="AA287" s="30"/>
      <c r="AB287" s="32">
        <v>441</v>
      </c>
      <c r="AC287" s="32">
        <v>520</v>
      </c>
      <c r="AD287" s="32">
        <v>410</v>
      </c>
      <c r="AE287" s="32">
        <v>376</v>
      </c>
      <c r="AF287" s="30"/>
      <c r="AG287" s="30"/>
      <c r="AH287" s="30"/>
      <c r="AI287" s="30"/>
      <c r="AJ287" s="32">
        <v>345</v>
      </c>
      <c r="AK287" s="32">
        <v>949</v>
      </c>
      <c r="AL287" s="30"/>
      <c r="AM287" s="30"/>
      <c r="AN287" s="30"/>
      <c r="AO287" s="30"/>
      <c r="AP287" s="32">
        <v>612</v>
      </c>
      <c r="AQ287" s="30"/>
      <c r="AR287" s="32">
        <v>547</v>
      </c>
      <c r="AS287" s="30"/>
      <c r="AT287" s="30"/>
      <c r="AU287" s="30"/>
      <c r="AV287" s="30"/>
      <c r="AW287" s="30"/>
      <c r="AX287" s="30"/>
      <c r="AY287" s="32">
        <v>1077</v>
      </c>
      <c r="AZ287" s="30"/>
      <c r="BA287" s="32">
        <v>418</v>
      </c>
      <c r="BB287" s="30"/>
      <c r="BC287" s="30"/>
      <c r="BD287" s="30"/>
      <c r="BE287" s="32">
        <v>430</v>
      </c>
      <c r="BF287" s="30"/>
      <c r="BG287" s="30"/>
      <c r="BH287" s="30"/>
      <c r="BI287" s="30"/>
    </row>
    <row r="288" spans="22:61" ht="15" hidden="1">
      <c r="V288" s="32">
        <v>911</v>
      </c>
      <c r="W288" s="30"/>
      <c r="X288" s="30"/>
      <c r="Y288" s="30"/>
      <c r="Z288" s="30"/>
      <c r="AA288" s="30"/>
      <c r="AB288" s="32">
        <v>442</v>
      </c>
      <c r="AC288" s="32">
        <v>521</v>
      </c>
      <c r="AD288" s="32">
        <v>411</v>
      </c>
      <c r="AE288" s="32">
        <v>377</v>
      </c>
      <c r="AF288" s="30"/>
      <c r="AG288" s="30"/>
      <c r="AH288" s="30"/>
      <c r="AI288" s="30"/>
      <c r="AJ288" s="32">
        <v>346</v>
      </c>
      <c r="AK288" s="32">
        <v>950</v>
      </c>
      <c r="AL288" s="30"/>
      <c r="AM288" s="30"/>
      <c r="AN288" s="30"/>
      <c r="AO288" s="30"/>
      <c r="AP288" s="70">
        <v>620</v>
      </c>
      <c r="AQ288" s="30"/>
      <c r="AR288" s="32">
        <v>548</v>
      </c>
      <c r="AS288" s="30"/>
      <c r="AT288" s="30"/>
      <c r="AU288" s="30"/>
      <c r="AV288" s="30"/>
      <c r="AW288" s="30"/>
      <c r="AX288" s="30"/>
      <c r="AY288" s="32">
        <v>1078</v>
      </c>
      <c r="AZ288" s="30"/>
      <c r="BA288" s="32">
        <v>419</v>
      </c>
      <c r="BB288" s="30"/>
      <c r="BC288" s="30"/>
      <c r="BD288" s="30"/>
      <c r="BE288" s="32">
        <v>431</v>
      </c>
      <c r="BF288" s="30"/>
      <c r="BG288" s="30"/>
      <c r="BH288" s="30"/>
      <c r="BI288" s="30"/>
    </row>
    <row r="289" spans="22:61" ht="15" hidden="1">
      <c r="V289" s="32">
        <v>912</v>
      </c>
      <c r="W289" s="30"/>
      <c r="X289" s="30"/>
      <c r="Y289" s="30"/>
      <c r="Z289" s="30"/>
      <c r="AA289" s="30"/>
      <c r="AB289" s="32">
        <v>443</v>
      </c>
      <c r="AC289" s="32">
        <v>522</v>
      </c>
      <c r="AD289" s="32">
        <v>412</v>
      </c>
      <c r="AE289" s="32">
        <v>378</v>
      </c>
      <c r="AF289" s="30"/>
      <c r="AG289" s="30"/>
      <c r="AH289" s="30"/>
      <c r="AI289" s="30"/>
      <c r="AJ289" s="32">
        <v>349</v>
      </c>
      <c r="AK289" s="32">
        <v>951</v>
      </c>
      <c r="AL289" s="30"/>
      <c r="AM289" s="30"/>
      <c r="AN289" s="30"/>
      <c r="AO289" s="30"/>
      <c r="AP289" s="32">
        <v>629</v>
      </c>
      <c r="AQ289" s="30"/>
      <c r="AR289" s="32">
        <v>550</v>
      </c>
      <c r="AS289" s="30"/>
      <c r="AT289" s="30"/>
      <c r="AU289" s="30"/>
      <c r="AV289" s="30"/>
      <c r="AW289" s="30"/>
      <c r="AX289" s="30"/>
      <c r="AY289" s="32">
        <v>1079</v>
      </c>
      <c r="AZ289" s="30"/>
      <c r="BA289" s="32">
        <v>420</v>
      </c>
      <c r="BB289" s="30"/>
      <c r="BC289" s="30"/>
      <c r="BD289" s="30"/>
      <c r="BE289" s="32">
        <v>432</v>
      </c>
      <c r="BF289" s="30"/>
      <c r="BG289" s="30"/>
      <c r="BH289" s="30"/>
      <c r="BI289" s="30"/>
    </row>
    <row r="290" spans="22:61" ht="15" hidden="1">
      <c r="V290" s="32">
        <v>913</v>
      </c>
      <c r="W290" s="30"/>
      <c r="X290" s="30"/>
      <c r="Y290" s="30"/>
      <c r="Z290" s="30"/>
      <c r="AA290" s="30"/>
      <c r="AB290" s="32">
        <v>444</v>
      </c>
      <c r="AC290" s="32">
        <v>525</v>
      </c>
      <c r="AD290" s="32">
        <v>413</v>
      </c>
      <c r="AE290" s="32">
        <v>381</v>
      </c>
      <c r="AF290" s="30"/>
      <c r="AG290" s="30"/>
      <c r="AH290" s="30"/>
      <c r="AI290" s="30"/>
      <c r="AJ290" s="32">
        <v>351</v>
      </c>
      <c r="AK290" s="32">
        <v>952</v>
      </c>
      <c r="AL290" s="30"/>
      <c r="AM290" s="30"/>
      <c r="AN290" s="30"/>
      <c r="AO290" s="30"/>
      <c r="AP290" s="32">
        <v>630</v>
      </c>
      <c r="AQ290" s="30"/>
      <c r="AR290" s="32">
        <v>551</v>
      </c>
      <c r="AS290" s="30"/>
      <c r="AT290" s="30"/>
      <c r="AU290" s="30"/>
      <c r="AV290" s="30"/>
      <c r="AW290" s="30"/>
      <c r="AX290" s="30"/>
      <c r="AY290" s="32">
        <v>1080</v>
      </c>
      <c r="AZ290" s="30"/>
      <c r="BA290" s="32">
        <v>421</v>
      </c>
      <c r="BB290" s="30"/>
      <c r="BC290" s="30"/>
      <c r="BD290" s="30"/>
      <c r="BE290" s="32">
        <v>433</v>
      </c>
      <c r="BF290" s="30"/>
      <c r="BG290" s="30"/>
      <c r="BH290" s="30"/>
      <c r="BI290" s="30"/>
    </row>
    <row r="291" spans="22:61" ht="15" hidden="1">
      <c r="V291" s="32">
        <v>914</v>
      </c>
      <c r="W291" s="30"/>
      <c r="X291" s="30"/>
      <c r="Y291" s="30"/>
      <c r="Z291" s="30"/>
      <c r="AA291" s="30"/>
      <c r="AB291" s="32">
        <v>449</v>
      </c>
      <c r="AC291" s="32">
        <v>535</v>
      </c>
      <c r="AD291" s="32">
        <v>416</v>
      </c>
      <c r="AE291" s="32">
        <v>382</v>
      </c>
      <c r="AF291" s="30"/>
      <c r="AG291" s="30"/>
      <c r="AH291" s="30"/>
      <c r="AI291" s="30"/>
      <c r="AJ291" s="32">
        <v>352</v>
      </c>
      <c r="AK291" s="32">
        <v>953</v>
      </c>
      <c r="AL291" s="30"/>
      <c r="AM291" s="30"/>
      <c r="AN291" s="30"/>
      <c r="AO291" s="30"/>
      <c r="AP291" s="32">
        <v>631</v>
      </c>
      <c r="AQ291" s="30"/>
      <c r="AR291" s="32">
        <v>552</v>
      </c>
      <c r="AS291" s="30"/>
      <c r="AT291" s="30"/>
      <c r="AU291" s="30"/>
      <c r="AV291" s="30"/>
      <c r="AW291" s="30"/>
      <c r="AX291" s="30"/>
      <c r="AY291" s="32">
        <v>1081</v>
      </c>
      <c r="AZ291" s="30"/>
      <c r="BA291" s="32">
        <v>422</v>
      </c>
      <c r="BB291" s="30"/>
      <c r="BC291" s="30"/>
      <c r="BD291" s="30"/>
      <c r="BE291" s="32">
        <v>434</v>
      </c>
      <c r="BF291" s="30"/>
      <c r="BG291" s="30"/>
      <c r="BH291" s="30"/>
      <c r="BI291" s="30"/>
    </row>
    <row r="292" spans="22:61" ht="15" hidden="1">
      <c r="V292" s="32">
        <v>915</v>
      </c>
      <c r="W292" s="30"/>
      <c r="X292" s="30"/>
      <c r="Y292" s="30"/>
      <c r="Z292" s="30"/>
      <c r="AA292" s="30"/>
      <c r="AB292" s="32">
        <v>451</v>
      </c>
      <c r="AC292" s="32">
        <v>540</v>
      </c>
      <c r="AD292" s="32">
        <v>417</v>
      </c>
      <c r="AE292" s="32">
        <v>383</v>
      </c>
      <c r="AF292" s="30"/>
      <c r="AG292" s="30"/>
      <c r="AH292" s="30"/>
      <c r="AI292" s="30"/>
      <c r="AJ292" s="32">
        <v>353</v>
      </c>
      <c r="AK292" s="32">
        <v>954</v>
      </c>
      <c r="AL292" s="30"/>
      <c r="AM292" s="30"/>
      <c r="AN292" s="30"/>
      <c r="AO292" s="30"/>
      <c r="AP292" s="32">
        <v>632</v>
      </c>
      <c r="AQ292" s="30"/>
      <c r="AR292" s="32">
        <v>554</v>
      </c>
      <c r="AS292" s="30"/>
      <c r="AT292" s="30"/>
      <c r="AU292" s="30"/>
      <c r="AV292" s="30"/>
      <c r="AW292" s="30"/>
      <c r="AX292" s="30"/>
      <c r="AY292" s="32">
        <v>1082</v>
      </c>
      <c r="AZ292" s="30"/>
      <c r="BA292" s="32">
        <v>423</v>
      </c>
      <c r="BB292" s="30"/>
      <c r="BC292" s="30"/>
      <c r="BD292" s="30"/>
      <c r="BE292" s="32">
        <v>435</v>
      </c>
      <c r="BF292" s="30"/>
      <c r="BG292" s="30"/>
      <c r="BH292" s="30"/>
      <c r="BI292" s="30"/>
    </row>
    <row r="293" spans="22:61" ht="15" hidden="1">
      <c r="V293" s="32">
        <v>916</v>
      </c>
      <c r="W293" s="30"/>
      <c r="X293" s="30"/>
      <c r="Y293" s="30"/>
      <c r="Z293" s="30"/>
      <c r="AA293" s="30"/>
      <c r="AB293" s="32">
        <v>452</v>
      </c>
      <c r="AC293" s="32">
        <v>542</v>
      </c>
      <c r="AD293" s="32">
        <v>418</v>
      </c>
      <c r="AE293" s="32">
        <v>384</v>
      </c>
      <c r="AF293" s="30"/>
      <c r="AG293" s="30"/>
      <c r="AH293" s="30"/>
      <c r="AI293" s="30"/>
      <c r="AJ293" s="32">
        <v>356</v>
      </c>
      <c r="AK293" s="32">
        <v>955</v>
      </c>
      <c r="AL293" s="30"/>
      <c r="AM293" s="30"/>
      <c r="AN293" s="30"/>
      <c r="AO293" s="30"/>
      <c r="AP293" s="70">
        <v>646</v>
      </c>
      <c r="AQ293" s="30"/>
      <c r="AR293" s="32">
        <v>555</v>
      </c>
      <c r="AS293" s="30"/>
      <c r="AT293" s="30"/>
      <c r="AU293" s="30"/>
      <c r="AV293" s="30"/>
      <c r="AW293" s="30"/>
      <c r="AX293" s="30"/>
      <c r="AY293" s="32">
        <v>1083</v>
      </c>
      <c r="AZ293" s="30"/>
      <c r="BA293" s="32">
        <v>424</v>
      </c>
      <c r="BB293" s="30"/>
      <c r="BC293" s="30"/>
      <c r="BD293" s="30"/>
      <c r="BE293" s="32">
        <v>436</v>
      </c>
      <c r="BF293" s="30"/>
      <c r="BG293" s="30"/>
      <c r="BH293" s="30"/>
      <c r="BI293" s="30"/>
    </row>
    <row r="294" spans="22:61" ht="15" hidden="1">
      <c r="V294" s="32">
        <v>917</v>
      </c>
      <c r="W294" s="30"/>
      <c r="X294" s="30"/>
      <c r="Y294" s="30"/>
      <c r="Z294" s="30"/>
      <c r="AA294" s="30"/>
      <c r="AB294" s="32">
        <v>453</v>
      </c>
      <c r="AC294" s="32">
        <v>545</v>
      </c>
      <c r="AD294" s="32">
        <v>419</v>
      </c>
      <c r="AE294" s="32">
        <v>386</v>
      </c>
      <c r="AF294" s="30"/>
      <c r="AG294" s="30"/>
      <c r="AH294" s="30"/>
      <c r="AI294" s="30"/>
      <c r="AJ294" s="32">
        <v>358</v>
      </c>
      <c r="AK294" s="32">
        <v>956</v>
      </c>
      <c r="AL294" s="30"/>
      <c r="AM294" s="30"/>
      <c r="AN294" s="30"/>
      <c r="AO294" s="30"/>
      <c r="AP294" s="70">
        <v>647</v>
      </c>
      <c r="AQ294" s="30"/>
      <c r="AR294" s="32">
        <v>561</v>
      </c>
      <c r="AS294" s="30"/>
      <c r="AT294" s="30"/>
      <c r="AU294" s="30"/>
      <c r="AV294" s="30"/>
      <c r="AW294" s="30"/>
      <c r="AX294" s="30"/>
      <c r="AY294" s="32">
        <v>1084</v>
      </c>
      <c r="AZ294" s="30"/>
      <c r="BA294" s="32">
        <v>425</v>
      </c>
      <c r="BB294" s="30"/>
      <c r="BC294" s="30"/>
      <c r="BD294" s="30"/>
      <c r="BE294" s="32">
        <v>437</v>
      </c>
      <c r="BF294" s="30"/>
      <c r="BG294" s="30"/>
      <c r="BH294" s="30"/>
      <c r="BI294" s="30"/>
    </row>
    <row r="295" spans="22:61" ht="15" hidden="1">
      <c r="V295" s="32">
        <v>918</v>
      </c>
      <c r="W295" s="30"/>
      <c r="X295" s="30"/>
      <c r="Y295" s="30"/>
      <c r="Z295" s="30"/>
      <c r="AA295" s="30"/>
      <c r="AB295" s="32">
        <v>455</v>
      </c>
      <c r="AC295" s="32">
        <v>546</v>
      </c>
      <c r="AD295" s="32">
        <v>420</v>
      </c>
      <c r="AE295" s="32">
        <v>387</v>
      </c>
      <c r="AF295" s="30"/>
      <c r="AG295" s="30"/>
      <c r="AH295" s="30"/>
      <c r="AI295" s="30"/>
      <c r="AJ295" s="32">
        <v>360</v>
      </c>
      <c r="AK295" s="32">
        <v>957</v>
      </c>
      <c r="AL295" s="30"/>
      <c r="AM295" s="30"/>
      <c r="AN295" s="30"/>
      <c r="AO295" s="30"/>
      <c r="AP295" s="70">
        <v>648</v>
      </c>
      <c r="AQ295" s="30"/>
      <c r="AR295" s="32">
        <v>562</v>
      </c>
      <c r="AS295" s="30"/>
      <c r="AT295" s="30"/>
      <c r="AU295" s="30"/>
      <c r="AV295" s="30"/>
      <c r="AW295" s="30"/>
      <c r="AX295" s="30"/>
      <c r="AY295" s="32">
        <v>1085</v>
      </c>
      <c r="AZ295" s="30"/>
      <c r="BA295" s="32">
        <v>426</v>
      </c>
      <c r="BB295" s="30"/>
      <c r="BC295" s="30"/>
      <c r="BD295" s="30"/>
      <c r="BE295" s="32">
        <v>438</v>
      </c>
      <c r="BF295" s="30"/>
      <c r="BG295" s="30"/>
      <c r="BH295" s="30"/>
      <c r="BI295" s="30"/>
    </row>
    <row r="296" spans="22:61" ht="15" hidden="1">
      <c r="V296" s="32">
        <v>919</v>
      </c>
      <c r="W296" s="30"/>
      <c r="X296" s="30"/>
      <c r="Y296" s="30"/>
      <c r="Z296" s="30"/>
      <c r="AA296" s="30"/>
      <c r="AB296" s="32">
        <v>456</v>
      </c>
      <c r="AC296" s="32">
        <v>547</v>
      </c>
      <c r="AD296" s="32">
        <v>421</v>
      </c>
      <c r="AE296" s="32">
        <v>388</v>
      </c>
      <c r="AF296" s="30"/>
      <c r="AG296" s="30"/>
      <c r="AH296" s="30"/>
      <c r="AI296" s="30"/>
      <c r="AJ296" s="32">
        <v>361</v>
      </c>
      <c r="AK296" s="32">
        <v>958</v>
      </c>
      <c r="AL296" s="30"/>
      <c r="AM296" s="30"/>
      <c r="AN296" s="30"/>
      <c r="AO296" s="30"/>
      <c r="AP296" s="70">
        <v>649</v>
      </c>
      <c r="AQ296" s="30"/>
      <c r="AR296" s="32">
        <v>563</v>
      </c>
      <c r="AS296" s="30"/>
      <c r="AT296" s="30"/>
      <c r="AU296" s="30"/>
      <c r="AV296" s="30"/>
      <c r="AW296" s="30"/>
      <c r="AX296" s="30"/>
      <c r="AY296" s="32">
        <v>1086</v>
      </c>
      <c r="AZ296" s="30"/>
      <c r="BA296" s="32">
        <v>427</v>
      </c>
      <c r="BB296" s="30"/>
      <c r="BC296" s="30"/>
      <c r="BD296" s="30"/>
      <c r="BE296" s="32">
        <v>439</v>
      </c>
      <c r="BF296" s="30"/>
      <c r="BG296" s="30"/>
      <c r="BH296" s="30"/>
      <c r="BI296" s="30"/>
    </row>
    <row r="297" spans="22:61" ht="15" hidden="1">
      <c r="V297" s="32">
        <v>920</v>
      </c>
      <c r="W297" s="30"/>
      <c r="X297" s="30"/>
      <c r="Y297" s="30"/>
      <c r="Z297" s="30"/>
      <c r="AA297" s="30"/>
      <c r="AB297" s="32">
        <v>457</v>
      </c>
      <c r="AC297" s="32">
        <v>548</v>
      </c>
      <c r="AD297" s="32">
        <v>428</v>
      </c>
      <c r="AE297" s="32">
        <v>389</v>
      </c>
      <c r="AF297" s="30"/>
      <c r="AG297" s="30"/>
      <c r="AH297" s="30"/>
      <c r="AI297" s="30"/>
      <c r="AJ297" s="32">
        <v>362</v>
      </c>
      <c r="AK297" s="32">
        <v>992</v>
      </c>
      <c r="AL297" s="30"/>
      <c r="AM297" s="30"/>
      <c r="AN297" s="30"/>
      <c r="AO297" s="30"/>
      <c r="AP297" s="70">
        <v>650</v>
      </c>
      <c r="AQ297" s="30"/>
      <c r="AR297" s="32">
        <v>564</v>
      </c>
      <c r="AS297" s="30"/>
      <c r="AT297" s="30"/>
      <c r="AU297" s="30"/>
      <c r="AV297" s="30"/>
      <c r="AW297" s="30"/>
      <c r="AX297" s="30"/>
      <c r="AY297" s="32">
        <v>1108</v>
      </c>
      <c r="AZ297" s="30"/>
      <c r="BA297" s="32">
        <v>428</v>
      </c>
      <c r="BB297" s="30"/>
      <c r="BC297" s="30"/>
      <c r="BD297" s="30"/>
      <c r="BE297" s="32">
        <v>440</v>
      </c>
      <c r="BF297" s="30"/>
      <c r="BG297" s="30"/>
      <c r="BH297" s="30"/>
      <c r="BI297" s="30"/>
    </row>
    <row r="298" spans="22:61" ht="15" hidden="1">
      <c r="V298" s="32">
        <v>921</v>
      </c>
      <c r="W298" s="30"/>
      <c r="X298" s="30"/>
      <c r="Y298" s="30"/>
      <c r="Z298" s="30"/>
      <c r="AA298" s="30"/>
      <c r="AB298" s="32">
        <v>460</v>
      </c>
      <c r="AC298" s="32">
        <v>549</v>
      </c>
      <c r="AD298" s="32">
        <v>429</v>
      </c>
      <c r="AE298" s="32">
        <v>390</v>
      </c>
      <c r="AF298" s="30"/>
      <c r="AG298" s="30"/>
      <c r="AH298" s="30"/>
      <c r="AI298" s="30"/>
      <c r="AJ298" s="32">
        <v>363</v>
      </c>
      <c r="AK298" s="32">
        <v>993</v>
      </c>
      <c r="AL298" s="30"/>
      <c r="AM298" s="30"/>
      <c r="AN298" s="30"/>
      <c r="AO298" s="30"/>
      <c r="AP298" s="70">
        <v>651</v>
      </c>
      <c r="AQ298" s="30"/>
      <c r="AR298" s="32">
        <v>566</v>
      </c>
      <c r="AS298" s="30"/>
      <c r="AT298" s="30"/>
      <c r="AU298" s="30"/>
      <c r="AV298" s="30"/>
      <c r="AW298" s="30"/>
      <c r="AX298" s="30"/>
      <c r="AY298" s="32">
        <v>1151</v>
      </c>
      <c r="AZ298" s="30"/>
      <c r="BA298" s="32">
        <v>429</v>
      </c>
      <c r="BB298" s="30"/>
      <c r="BC298" s="30"/>
      <c r="BD298" s="30"/>
      <c r="BE298" s="32">
        <v>441</v>
      </c>
      <c r="BF298" s="30"/>
      <c r="BG298" s="30"/>
      <c r="BH298" s="30"/>
      <c r="BI298" s="30"/>
    </row>
    <row r="299" spans="22:61" ht="15" hidden="1">
      <c r="V299" s="32">
        <v>924</v>
      </c>
      <c r="W299" s="30"/>
      <c r="X299" s="30"/>
      <c r="Y299" s="30"/>
      <c r="Z299" s="30"/>
      <c r="AA299" s="30"/>
      <c r="AB299" s="32">
        <v>462</v>
      </c>
      <c r="AC299" s="32">
        <v>550</v>
      </c>
      <c r="AD299" s="32">
        <v>430</v>
      </c>
      <c r="AE299" s="32">
        <v>391</v>
      </c>
      <c r="AF299" s="30"/>
      <c r="AG299" s="30"/>
      <c r="AH299" s="30"/>
      <c r="AI299" s="30"/>
      <c r="AJ299" s="32">
        <v>364</v>
      </c>
      <c r="AK299" s="32">
        <v>994</v>
      </c>
      <c r="AL299" s="30"/>
      <c r="AM299" s="30"/>
      <c r="AN299" s="30"/>
      <c r="AO299" s="30"/>
      <c r="AP299" s="70">
        <v>653</v>
      </c>
      <c r="AQ299" s="30"/>
      <c r="AR299" s="32">
        <v>567</v>
      </c>
      <c r="AS299" s="30"/>
      <c r="AT299" s="30"/>
      <c r="AU299" s="30"/>
      <c r="AV299" s="30"/>
      <c r="AW299" s="30"/>
      <c r="AX299" s="30"/>
      <c r="AY299" s="32">
        <v>1152</v>
      </c>
      <c r="AZ299" s="30"/>
      <c r="BA299" s="32">
        <v>430</v>
      </c>
      <c r="BB299" s="30"/>
      <c r="BC299" s="30"/>
      <c r="BD299" s="30"/>
      <c r="BE299" s="32">
        <v>442</v>
      </c>
      <c r="BF299" s="30"/>
      <c r="BG299" s="30"/>
      <c r="BH299" s="30"/>
      <c r="BI299" s="30"/>
    </row>
    <row r="300" spans="22:61" ht="15" hidden="1">
      <c r="V300" s="32">
        <v>937</v>
      </c>
      <c r="W300" s="30"/>
      <c r="X300" s="30"/>
      <c r="Y300" s="30"/>
      <c r="Z300" s="30"/>
      <c r="AA300" s="30"/>
      <c r="AB300" s="32">
        <v>464</v>
      </c>
      <c r="AC300" s="32">
        <v>551</v>
      </c>
      <c r="AD300" s="32">
        <v>434</v>
      </c>
      <c r="AE300" s="32">
        <v>392</v>
      </c>
      <c r="AF300" s="30"/>
      <c r="AG300" s="30"/>
      <c r="AH300" s="30"/>
      <c r="AI300" s="30"/>
      <c r="AJ300" s="32">
        <v>365</v>
      </c>
      <c r="AK300" s="32">
        <v>995</v>
      </c>
      <c r="AL300" s="30"/>
      <c r="AM300" s="30"/>
      <c r="AN300" s="30"/>
      <c r="AO300" s="30"/>
      <c r="AP300" s="70">
        <v>654</v>
      </c>
      <c r="AQ300" s="30"/>
      <c r="AR300" s="32">
        <v>568</v>
      </c>
      <c r="AS300" s="30"/>
      <c r="AT300" s="30"/>
      <c r="AU300" s="30"/>
      <c r="AV300" s="30"/>
      <c r="AW300" s="30"/>
      <c r="AX300" s="30"/>
      <c r="AY300" s="32">
        <v>1163</v>
      </c>
      <c r="AZ300" s="30"/>
      <c r="BA300" s="32">
        <v>431</v>
      </c>
      <c r="BB300" s="30"/>
      <c r="BC300" s="30"/>
      <c r="BD300" s="30"/>
      <c r="BE300" s="32">
        <v>443</v>
      </c>
      <c r="BF300" s="30"/>
      <c r="BG300" s="30"/>
      <c r="BH300" s="30"/>
      <c r="BI300" s="30"/>
    </row>
    <row r="301" spans="22:61" ht="15" hidden="1">
      <c r="V301" s="32">
        <v>940</v>
      </c>
      <c r="W301" s="30"/>
      <c r="X301" s="30"/>
      <c r="Y301" s="30"/>
      <c r="Z301" s="30"/>
      <c r="AA301" s="30"/>
      <c r="AB301" s="32">
        <v>474</v>
      </c>
      <c r="AC301" s="32">
        <v>552</v>
      </c>
      <c r="AD301" s="32">
        <v>441</v>
      </c>
      <c r="AE301" s="32">
        <v>398</v>
      </c>
      <c r="AF301" s="30"/>
      <c r="AG301" s="30"/>
      <c r="AH301" s="30"/>
      <c r="AI301" s="30"/>
      <c r="AJ301" s="32">
        <v>367</v>
      </c>
      <c r="AK301" s="32">
        <v>996</v>
      </c>
      <c r="AL301" s="30"/>
      <c r="AM301" s="30"/>
      <c r="AN301" s="30"/>
      <c r="AO301" s="30"/>
      <c r="AP301" s="70">
        <v>655</v>
      </c>
      <c r="AQ301" s="30"/>
      <c r="AR301" s="32">
        <v>570</v>
      </c>
      <c r="AS301" s="30"/>
      <c r="AT301" s="30"/>
      <c r="AU301" s="30"/>
      <c r="AV301" s="30"/>
      <c r="AW301" s="30"/>
      <c r="AX301" s="30"/>
      <c r="AY301" s="32">
        <v>1164</v>
      </c>
      <c r="AZ301" s="30"/>
      <c r="BA301" s="32">
        <v>432</v>
      </c>
      <c r="BB301" s="30"/>
      <c r="BC301" s="30"/>
      <c r="BD301" s="30"/>
      <c r="BE301" s="32">
        <v>444</v>
      </c>
      <c r="BF301" s="30"/>
      <c r="BG301" s="30"/>
      <c r="BH301" s="30"/>
      <c r="BI301" s="30"/>
    </row>
    <row r="302" spans="22:61" ht="15" hidden="1">
      <c r="V302" s="32">
        <v>942</v>
      </c>
      <c r="W302" s="30"/>
      <c r="X302" s="30"/>
      <c r="Y302" s="30"/>
      <c r="Z302" s="30"/>
      <c r="AA302" s="30"/>
      <c r="AB302" s="32">
        <v>475</v>
      </c>
      <c r="AC302" s="32">
        <v>554</v>
      </c>
      <c r="AD302" s="32">
        <v>442</v>
      </c>
      <c r="AE302" s="32">
        <v>399</v>
      </c>
      <c r="AF302" s="30"/>
      <c r="AG302" s="30"/>
      <c r="AH302" s="30"/>
      <c r="AI302" s="30"/>
      <c r="AJ302" s="32">
        <v>369</v>
      </c>
      <c r="AK302" s="32">
        <v>997</v>
      </c>
      <c r="AL302" s="30"/>
      <c r="AM302" s="30"/>
      <c r="AN302" s="30"/>
      <c r="AO302" s="30"/>
      <c r="AP302" s="70">
        <v>656</v>
      </c>
      <c r="AQ302" s="30"/>
      <c r="AR302" s="32">
        <v>571</v>
      </c>
      <c r="AS302" s="30"/>
      <c r="AT302" s="30"/>
      <c r="AU302" s="30"/>
      <c r="AV302" s="30"/>
      <c r="AW302" s="30"/>
      <c r="AX302" s="30"/>
      <c r="AY302" s="32">
        <v>1165</v>
      </c>
      <c r="AZ302" s="30"/>
      <c r="BA302" s="32">
        <v>433</v>
      </c>
      <c r="BB302" s="30"/>
      <c r="BC302" s="30"/>
      <c r="BD302" s="30"/>
      <c r="BE302" s="32">
        <v>445</v>
      </c>
      <c r="BF302" s="30"/>
      <c r="BG302" s="30"/>
      <c r="BH302" s="30"/>
      <c r="BI302" s="30"/>
    </row>
    <row r="303" spans="22:61" ht="15" hidden="1">
      <c r="V303" s="32">
        <v>945</v>
      </c>
      <c r="W303" s="30"/>
      <c r="X303" s="30"/>
      <c r="Y303" s="30"/>
      <c r="Z303" s="30"/>
      <c r="AA303" s="30"/>
      <c r="AB303" s="32">
        <v>477</v>
      </c>
      <c r="AC303" s="32">
        <v>555</v>
      </c>
      <c r="AD303" s="32">
        <v>444</v>
      </c>
      <c r="AE303" s="32">
        <v>400</v>
      </c>
      <c r="AF303" s="30"/>
      <c r="AG303" s="30"/>
      <c r="AH303" s="30"/>
      <c r="AI303" s="30"/>
      <c r="AJ303" s="32">
        <v>370</v>
      </c>
      <c r="AK303" s="32">
        <v>998</v>
      </c>
      <c r="AL303" s="30"/>
      <c r="AM303" s="30"/>
      <c r="AN303" s="30"/>
      <c r="AO303" s="30"/>
      <c r="AP303" s="70">
        <v>657</v>
      </c>
      <c r="AQ303" s="30"/>
      <c r="AR303" s="32">
        <v>572</v>
      </c>
      <c r="AS303" s="30"/>
      <c r="AT303" s="30"/>
      <c r="AU303" s="30"/>
      <c r="AV303" s="30"/>
      <c r="AW303" s="30"/>
      <c r="AX303" s="30"/>
      <c r="AY303" s="32">
        <v>1166</v>
      </c>
      <c r="AZ303" s="30"/>
      <c r="BA303" s="32">
        <v>434</v>
      </c>
      <c r="BB303" s="30"/>
      <c r="BC303" s="30"/>
      <c r="BD303" s="30"/>
      <c r="BE303" s="32">
        <v>446</v>
      </c>
      <c r="BF303" s="30"/>
      <c r="BG303" s="30"/>
      <c r="BH303" s="30"/>
      <c r="BI303" s="30"/>
    </row>
    <row r="304" spans="22:61" ht="15" hidden="1">
      <c r="V304" s="32">
        <v>947</v>
      </c>
      <c r="W304" s="30"/>
      <c r="X304" s="30"/>
      <c r="Y304" s="30"/>
      <c r="Z304" s="30"/>
      <c r="AA304" s="30"/>
      <c r="AB304" s="32">
        <v>478</v>
      </c>
      <c r="AC304" s="32">
        <v>557</v>
      </c>
      <c r="AD304" s="32">
        <v>445</v>
      </c>
      <c r="AE304" s="32">
        <v>401</v>
      </c>
      <c r="AF304" s="30"/>
      <c r="AG304" s="30"/>
      <c r="AH304" s="30"/>
      <c r="AI304" s="30"/>
      <c r="AJ304" s="32">
        <v>371</v>
      </c>
      <c r="AK304" s="32">
        <v>999</v>
      </c>
      <c r="AL304" s="30"/>
      <c r="AM304" s="30"/>
      <c r="AN304" s="30"/>
      <c r="AO304" s="30"/>
      <c r="AP304" s="32">
        <v>659</v>
      </c>
      <c r="AQ304" s="30"/>
      <c r="AR304" s="32">
        <v>573</v>
      </c>
      <c r="AS304" s="30"/>
      <c r="AT304" s="30"/>
      <c r="AU304" s="30"/>
      <c r="AV304" s="30"/>
      <c r="AW304" s="30"/>
      <c r="AX304" s="30"/>
      <c r="AY304" s="32">
        <v>4064</v>
      </c>
      <c r="AZ304" s="30"/>
      <c r="BA304" s="32">
        <v>435</v>
      </c>
      <c r="BB304" s="30"/>
      <c r="BC304" s="30"/>
      <c r="BD304" s="30"/>
      <c r="BE304" s="32">
        <v>447</v>
      </c>
      <c r="BF304" s="30"/>
      <c r="BG304" s="30"/>
      <c r="BH304" s="30"/>
      <c r="BI304" s="30"/>
    </row>
    <row r="305" spans="22:61" ht="15" hidden="1">
      <c r="V305" s="32">
        <v>949</v>
      </c>
      <c r="W305" s="30"/>
      <c r="X305" s="30"/>
      <c r="Y305" s="30"/>
      <c r="Z305" s="30"/>
      <c r="AA305" s="30"/>
      <c r="AB305" s="32">
        <v>479</v>
      </c>
      <c r="AC305" s="32">
        <v>558</v>
      </c>
      <c r="AD305" s="32">
        <v>446</v>
      </c>
      <c r="AE305" s="32">
        <v>402</v>
      </c>
      <c r="AF305" s="30"/>
      <c r="AG305" s="30"/>
      <c r="AH305" s="30"/>
      <c r="AI305" s="30"/>
      <c r="AJ305" s="32">
        <v>372</v>
      </c>
      <c r="AK305" s="32">
        <v>1000</v>
      </c>
      <c r="AL305" s="30"/>
      <c r="AM305" s="30"/>
      <c r="AN305" s="30"/>
      <c r="AO305" s="30"/>
      <c r="AP305" s="32">
        <v>660</v>
      </c>
      <c r="AQ305" s="30"/>
      <c r="AR305" s="32">
        <v>574</v>
      </c>
      <c r="AS305" s="30"/>
      <c r="AT305" s="30"/>
      <c r="AU305" s="30"/>
      <c r="AV305" s="30"/>
      <c r="AW305" s="30"/>
      <c r="AX305" s="30"/>
      <c r="AY305" s="30"/>
      <c r="AZ305" s="30"/>
      <c r="BA305" s="32">
        <v>436</v>
      </c>
      <c r="BB305" s="30"/>
      <c r="BC305" s="30"/>
      <c r="BD305" s="30"/>
      <c r="BE305" s="32">
        <v>448</v>
      </c>
      <c r="BF305" s="30"/>
      <c r="BG305" s="30"/>
      <c r="BH305" s="30"/>
      <c r="BI305" s="30"/>
    </row>
    <row r="306" spans="22:61" ht="15" hidden="1">
      <c r="V306" s="32">
        <v>951</v>
      </c>
      <c r="W306" s="30"/>
      <c r="X306" s="30"/>
      <c r="Y306" s="30"/>
      <c r="Z306" s="30"/>
      <c r="AA306" s="30"/>
      <c r="AB306" s="32">
        <v>483</v>
      </c>
      <c r="AC306" s="32">
        <v>559</v>
      </c>
      <c r="AD306" s="32">
        <v>447</v>
      </c>
      <c r="AE306" s="32">
        <v>403</v>
      </c>
      <c r="AF306" s="30"/>
      <c r="AG306" s="30"/>
      <c r="AH306" s="30"/>
      <c r="AI306" s="30"/>
      <c r="AJ306" s="32">
        <v>373</v>
      </c>
      <c r="AK306" s="32">
        <v>1072</v>
      </c>
      <c r="AL306" s="30"/>
      <c r="AM306" s="30"/>
      <c r="AN306" s="30"/>
      <c r="AO306" s="30"/>
      <c r="AP306" s="32">
        <v>686</v>
      </c>
      <c r="AQ306" s="30"/>
      <c r="AR306" s="32">
        <v>575</v>
      </c>
      <c r="AS306" s="30"/>
      <c r="AT306" s="30"/>
      <c r="AU306" s="30"/>
      <c r="AV306" s="30"/>
      <c r="AW306" s="30"/>
      <c r="AX306" s="30"/>
      <c r="AY306" s="30"/>
      <c r="AZ306" s="30"/>
      <c r="BA306" s="32">
        <v>437</v>
      </c>
      <c r="BB306" s="30"/>
      <c r="BC306" s="30"/>
      <c r="BD306" s="30"/>
      <c r="BE306" s="32">
        <v>449</v>
      </c>
      <c r="BF306" s="30"/>
      <c r="BG306" s="30"/>
      <c r="BH306" s="30"/>
      <c r="BI306" s="30"/>
    </row>
    <row r="307" spans="22:61" ht="15" hidden="1">
      <c r="V307" s="32">
        <v>952</v>
      </c>
      <c r="W307" s="30"/>
      <c r="X307" s="30"/>
      <c r="Y307" s="30"/>
      <c r="Z307" s="30"/>
      <c r="AA307" s="30"/>
      <c r="AB307" s="32">
        <v>484</v>
      </c>
      <c r="AC307" s="32">
        <v>560</v>
      </c>
      <c r="AD307" s="32">
        <v>450</v>
      </c>
      <c r="AE307" s="32">
        <v>404</v>
      </c>
      <c r="AF307" s="30"/>
      <c r="AG307" s="30"/>
      <c r="AH307" s="30"/>
      <c r="AI307" s="30"/>
      <c r="AJ307" s="32">
        <v>374</v>
      </c>
      <c r="AK307" s="32">
        <v>1073</v>
      </c>
      <c r="AL307" s="30"/>
      <c r="AM307" s="30"/>
      <c r="AN307" s="30"/>
      <c r="AO307" s="30"/>
      <c r="AP307" s="32">
        <v>687</v>
      </c>
      <c r="AQ307" s="30"/>
      <c r="AR307" s="32">
        <v>578</v>
      </c>
      <c r="AS307" s="30"/>
      <c r="AT307" s="30"/>
      <c r="AU307" s="30"/>
      <c r="AV307" s="30"/>
      <c r="AW307" s="30"/>
      <c r="AX307" s="30"/>
      <c r="AY307" s="30"/>
      <c r="AZ307" s="30"/>
      <c r="BA307" s="32">
        <v>438</v>
      </c>
      <c r="BB307" s="30"/>
      <c r="BC307" s="30"/>
      <c r="BD307" s="30"/>
      <c r="BE307" s="32">
        <v>450</v>
      </c>
      <c r="BF307" s="30"/>
      <c r="BG307" s="30"/>
      <c r="BH307" s="30"/>
      <c r="BI307" s="30"/>
    </row>
    <row r="308" spans="22:61" ht="15" hidden="1">
      <c r="V308" s="32">
        <v>956</v>
      </c>
      <c r="W308" s="30"/>
      <c r="X308" s="30"/>
      <c r="Y308" s="30"/>
      <c r="Z308" s="30"/>
      <c r="AA308" s="30"/>
      <c r="AB308" s="32">
        <v>485</v>
      </c>
      <c r="AC308" s="32">
        <v>561</v>
      </c>
      <c r="AD308" s="32">
        <v>454</v>
      </c>
      <c r="AE308" s="32">
        <v>405</v>
      </c>
      <c r="AF308" s="30"/>
      <c r="AG308" s="30"/>
      <c r="AH308" s="30"/>
      <c r="AI308" s="30"/>
      <c r="AJ308" s="32">
        <v>375</v>
      </c>
      <c r="AK308" s="32">
        <v>1074</v>
      </c>
      <c r="AL308" s="30"/>
      <c r="AM308" s="30"/>
      <c r="AN308" s="30"/>
      <c r="AO308" s="30"/>
      <c r="AP308" s="32">
        <v>715</v>
      </c>
      <c r="AQ308" s="30"/>
      <c r="AR308" s="32">
        <v>580</v>
      </c>
      <c r="AS308" s="30"/>
      <c r="AT308" s="30"/>
      <c r="AU308" s="30"/>
      <c r="AV308" s="30"/>
      <c r="AW308" s="30"/>
      <c r="AX308" s="30"/>
      <c r="AY308" s="30"/>
      <c r="AZ308" s="30"/>
      <c r="BA308" s="32">
        <v>442</v>
      </c>
      <c r="BB308" s="30"/>
      <c r="BC308" s="30"/>
      <c r="BD308" s="30"/>
      <c r="BE308" s="32">
        <v>451</v>
      </c>
      <c r="BF308" s="30"/>
      <c r="BG308" s="30"/>
      <c r="BH308" s="30"/>
      <c r="BI308" s="30"/>
    </row>
    <row r="309" spans="22:61" ht="15" hidden="1">
      <c r="V309" s="32">
        <v>963</v>
      </c>
      <c r="W309" s="30"/>
      <c r="X309" s="30"/>
      <c r="Y309" s="30"/>
      <c r="Z309" s="30"/>
      <c r="AA309" s="30"/>
      <c r="AB309" s="32">
        <v>486</v>
      </c>
      <c r="AC309" s="32">
        <v>562</v>
      </c>
      <c r="AD309" s="32">
        <v>455</v>
      </c>
      <c r="AE309" s="32">
        <v>406</v>
      </c>
      <c r="AF309" s="30"/>
      <c r="AG309" s="30"/>
      <c r="AH309" s="30"/>
      <c r="AI309" s="30"/>
      <c r="AJ309" s="32">
        <v>376</v>
      </c>
      <c r="AK309" s="32">
        <v>1075</v>
      </c>
      <c r="AL309" s="30"/>
      <c r="AM309" s="30"/>
      <c r="AN309" s="30"/>
      <c r="AO309" s="30"/>
      <c r="AP309" s="32">
        <v>716</v>
      </c>
      <c r="AQ309" s="30"/>
      <c r="AR309" s="32">
        <v>581</v>
      </c>
      <c r="AS309" s="30"/>
      <c r="AT309" s="30"/>
      <c r="AU309" s="30"/>
      <c r="AV309" s="30"/>
      <c r="AW309" s="30"/>
      <c r="AX309" s="30"/>
      <c r="AY309" s="30"/>
      <c r="AZ309" s="30"/>
      <c r="BA309" s="32">
        <v>443</v>
      </c>
      <c r="BB309" s="30"/>
      <c r="BC309" s="30"/>
      <c r="BD309" s="30"/>
      <c r="BE309" s="32">
        <v>452</v>
      </c>
      <c r="BF309" s="30"/>
      <c r="BG309" s="30"/>
      <c r="BH309" s="30"/>
      <c r="BI309" s="30"/>
    </row>
    <row r="310" spans="22:61" ht="15" hidden="1">
      <c r="V310" s="32">
        <v>964</v>
      </c>
      <c r="W310" s="30"/>
      <c r="X310" s="30"/>
      <c r="Y310" s="30"/>
      <c r="Z310" s="30"/>
      <c r="AA310" s="30"/>
      <c r="AB310" s="32">
        <v>488</v>
      </c>
      <c r="AC310" s="32">
        <v>563</v>
      </c>
      <c r="AD310" s="32">
        <v>458</v>
      </c>
      <c r="AE310" s="32">
        <v>408</v>
      </c>
      <c r="AF310" s="30"/>
      <c r="AG310" s="30"/>
      <c r="AH310" s="30"/>
      <c r="AI310" s="30"/>
      <c r="AJ310" s="32">
        <v>377</v>
      </c>
      <c r="AK310" s="32">
        <v>1076</v>
      </c>
      <c r="AL310" s="30"/>
      <c r="AM310" s="30"/>
      <c r="AN310" s="30"/>
      <c r="AO310" s="30"/>
      <c r="AP310" s="32">
        <v>737</v>
      </c>
      <c r="AQ310" s="30"/>
      <c r="AR310" s="32">
        <v>582</v>
      </c>
      <c r="AS310" s="30"/>
      <c r="AT310" s="30"/>
      <c r="AU310" s="30"/>
      <c r="AV310" s="30"/>
      <c r="AW310" s="30"/>
      <c r="AX310" s="30"/>
      <c r="AY310" s="30"/>
      <c r="AZ310" s="30"/>
      <c r="BA310" s="32">
        <v>445</v>
      </c>
      <c r="BB310" s="30"/>
      <c r="BC310" s="30"/>
      <c r="BD310" s="30"/>
      <c r="BE310" s="32">
        <v>453</v>
      </c>
      <c r="BF310" s="30"/>
      <c r="BG310" s="30"/>
      <c r="BH310" s="30"/>
      <c r="BI310" s="30"/>
    </row>
    <row r="311" spans="22:61" ht="15" hidden="1">
      <c r="V311" s="32">
        <v>965</v>
      </c>
      <c r="W311" s="30"/>
      <c r="X311" s="30"/>
      <c r="Y311" s="30"/>
      <c r="Z311" s="30"/>
      <c r="AA311" s="30"/>
      <c r="AB311" s="32">
        <v>489</v>
      </c>
      <c r="AC311" s="32">
        <v>564</v>
      </c>
      <c r="AD311" s="32">
        <v>459</v>
      </c>
      <c r="AE311" s="32">
        <v>409</v>
      </c>
      <c r="AF311" s="30"/>
      <c r="AG311" s="30"/>
      <c r="AH311" s="30"/>
      <c r="AI311" s="30"/>
      <c r="AJ311" s="32">
        <v>378</v>
      </c>
      <c r="AK311" s="32">
        <v>1077</v>
      </c>
      <c r="AL311" s="30"/>
      <c r="AM311" s="30"/>
      <c r="AN311" s="30"/>
      <c r="AO311" s="30"/>
      <c r="AP311" s="32">
        <v>779</v>
      </c>
      <c r="AQ311" s="30"/>
      <c r="AR311" s="32">
        <v>583</v>
      </c>
      <c r="AS311" s="30"/>
      <c r="AT311" s="30"/>
      <c r="AU311" s="30"/>
      <c r="AV311" s="30"/>
      <c r="AW311" s="30"/>
      <c r="AX311" s="30"/>
      <c r="AY311" s="30"/>
      <c r="AZ311" s="30"/>
      <c r="BA311" s="32">
        <v>446</v>
      </c>
      <c r="BB311" s="30"/>
      <c r="BC311" s="30"/>
      <c r="BD311" s="30"/>
      <c r="BE311" s="32">
        <v>454</v>
      </c>
      <c r="BF311" s="30"/>
      <c r="BG311" s="30"/>
      <c r="BH311" s="30"/>
      <c r="BI311" s="30"/>
    </row>
    <row r="312" spans="22:61" ht="15" hidden="1">
      <c r="V312" s="32">
        <v>966</v>
      </c>
      <c r="W312" s="30"/>
      <c r="X312" s="30"/>
      <c r="Y312" s="30"/>
      <c r="Z312" s="30"/>
      <c r="AA312" s="30"/>
      <c r="AB312" s="32">
        <v>490</v>
      </c>
      <c r="AC312" s="32">
        <v>565</v>
      </c>
      <c r="AD312" s="32">
        <v>460</v>
      </c>
      <c r="AE312" s="32">
        <v>412</v>
      </c>
      <c r="AF312" s="30"/>
      <c r="AG312" s="30"/>
      <c r="AH312" s="30"/>
      <c r="AI312" s="30"/>
      <c r="AJ312" s="32">
        <v>379</v>
      </c>
      <c r="AK312" s="32">
        <v>1078</v>
      </c>
      <c r="AL312" s="30"/>
      <c r="AM312" s="30"/>
      <c r="AN312" s="30"/>
      <c r="AO312" s="30"/>
      <c r="AP312" s="32">
        <v>780</v>
      </c>
      <c r="AQ312" s="30"/>
      <c r="AR312" s="32">
        <v>584</v>
      </c>
      <c r="AS312" s="30"/>
      <c r="AT312" s="30"/>
      <c r="AU312" s="30"/>
      <c r="AV312" s="30"/>
      <c r="AW312" s="30"/>
      <c r="AX312" s="30"/>
      <c r="AY312" s="30"/>
      <c r="AZ312" s="30"/>
      <c r="BA312" s="32">
        <v>447</v>
      </c>
      <c r="BB312" s="30"/>
      <c r="BC312" s="30"/>
      <c r="BD312" s="30"/>
      <c r="BE312" s="32">
        <v>455</v>
      </c>
      <c r="BF312" s="30"/>
      <c r="BG312" s="30"/>
      <c r="BH312" s="30"/>
      <c r="BI312" s="30"/>
    </row>
    <row r="313" spans="22:61" ht="15" hidden="1">
      <c r="V313" s="32">
        <v>967</v>
      </c>
      <c r="W313" s="30"/>
      <c r="X313" s="30"/>
      <c r="Y313" s="30"/>
      <c r="Z313" s="30"/>
      <c r="AA313" s="30"/>
      <c r="AB313" s="32">
        <v>491</v>
      </c>
      <c r="AC313" s="32">
        <v>566</v>
      </c>
      <c r="AD313" s="32">
        <v>462</v>
      </c>
      <c r="AE313" s="32">
        <v>413</v>
      </c>
      <c r="AF313" s="30"/>
      <c r="AG313" s="30"/>
      <c r="AH313" s="30"/>
      <c r="AI313" s="30"/>
      <c r="AJ313" s="32">
        <v>380</v>
      </c>
      <c r="AK313" s="32">
        <v>1079</v>
      </c>
      <c r="AL313" s="30"/>
      <c r="AM313" s="30"/>
      <c r="AN313" s="30"/>
      <c r="AO313" s="30"/>
      <c r="AP313" s="32">
        <v>791</v>
      </c>
      <c r="AQ313" s="30"/>
      <c r="AR313" s="32">
        <v>585</v>
      </c>
      <c r="AS313" s="30"/>
      <c r="AT313" s="30"/>
      <c r="AU313" s="30"/>
      <c r="AV313" s="30"/>
      <c r="AW313" s="30"/>
      <c r="AX313" s="30"/>
      <c r="AY313" s="30"/>
      <c r="AZ313" s="30"/>
      <c r="BA313" s="32">
        <v>448</v>
      </c>
      <c r="BB313" s="30"/>
      <c r="BC313" s="30"/>
      <c r="BD313" s="30"/>
      <c r="BE313" s="32">
        <v>456</v>
      </c>
      <c r="BF313" s="30"/>
      <c r="BG313" s="30"/>
      <c r="BH313" s="30"/>
      <c r="BI313" s="30"/>
    </row>
    <row r="314" spans="22:61" ht="15" hidden="1">
      <c r="V314" s="32">
        <v>969</v>
      </c>
      <c r="W314" s="30"/>
      <c r="X314" s="30"/>
      <c r="Y314" s="30"/>
      <c r="Z314" s="30"/>
      <c r="AA314" s="30"/>
      <c r="AB314" s="32">
        <v>492</v>
      </c>
      <c r="AC314" s="32">
        <v>567</v>
      </c>
      <c r="AD314" s="32">
        <v>464</v>
      </c>
      <c r="AE314" s="32">
        <v>414</v>
      </c>
      <c r="AF314" s="30"/>
      <c r="AG314" s="30"/>
      <c r="AH314" s="30"/>
      <c r="AI314" s="30"/>
      <c r="AJ314" s="32">
        <v>381</v>
      </c>
      <c r="AK314" s="32">
        <v>1082</v>
      </c>
      <c r="AL314" s="30"/>
      <c r="AM314" s="30"/>
      <c r="AN314" s="30"/>
      <c r="AO314" s="30"/>
      <c r="AP314" s="70">
        <v>793</v>
      </c>
      <c r="AQ314" s="30"/>
      <c r="AR314" s="32">
        <v>586</v>
      </c>
      <c r="AS314" s="30"/>
      <c r="AT314" s="30"/>
      <c r="AU314" s="30"/>
      <c r="AV314" s="30"/>
      <c r="AW314" s="30"/>
      <c r="AX314" s="30"/>
      <c r="AY314" s="30"/>
      <c r="AZ314" s="30"/>
      <c r="BA314" s="32">
        <v>453</v>
      </c>
      <c r="BB314" s="30"/>
      <c r="BC314" s="30"/>
      <c r="BD314" s="30"/>
      <c r="BE314" s="32">
        <v>457</v>
      </c>
      <c r="BF314" s="30"/>
      <c r="BG314" s="30"/>
      <c r="BH314" s="30"/>
      <c r="BI314" s="30"/>
    </row>
    <row r="315" spans="22:61" ht="15" hidden="1">
      <c r="V315" s="32">
        <v>970</v>
      </c>
      <c r="W315" s="30"/>
      <c r="X315" s="30"/>
      <c r="Y315" s="30"/>
      <c r="Z315" s="30"/>
      <c r="AA315" s="30"/>
      <c r="AB315" s="32">
        <v>494</v>
      </c>
      <c r="AC315" s="32">
        <v>569</v>
      </c>
      <c r="AD315" s="32">
        <v>465</v>
      </c>
      <c r="AE315" s="32">
        <v>415</v>
      </c>
      <c r="AF315" s="30"/>
      <c r="AG315" s="30"/>
      <c r="AH315" s="30"/>
      <c r="AI315" s="30"/>
      <c r="AJ315" s="32">
        <v>382</v>
      </c>
      <c r="AK315" s="32">
        <v>1083</v>
      </c>
      <c r="AL315" s="30"/>
      <c r="AM315" s="30"/>
      <c r="AN315" s="30"/>
      <c r="AO315" s="30"/>
      <c r="AP315" s="32">
        <v>813</v>
      </c>
      <c r="AQ315" s="30"/>
      <c r="AR315" s="32">
        <v>587</v>
      </c>
      <c r="AS315" s="30"/>
      <c r="AT315" s="30"/>
      <c r="AU315" s="30"/>
      <c r="AV315" s="30"/>
      <c r="AW315" s="30"/>
      <c r="AX315" s="30"/>
      <c r="AY315" s="30"/>
      <c r="AZ315" s="30"/>
      <c r="BA315" s="32">
        <v>454</v>
      </c>
      <c r="BB315" s="30"/>
      <c r="BC315" s="30"/>
      <c r="BD315" s="30"/>
      <c r="BE315" s="32">
        <v>458</v>
      </c>
      <c r="BF315" s="30"/>
      <c r="BG315" s="30"/>
      <c r="BH315" s="30"/>
      <c r="BI315" s="30"/>
    </row>
    <row r="316" spans="22:61" ht="15" hidden="1">
      <c r="V316" s="32">
        <v>974</v>
      </c>
      <c r="W316" s="30"/>
      <c r="X316" s="30"/>
      <c r="Y316" s="30"/>
      <c r="Z316" s="30"/>
      <c r="AA316" s="30"/>
      <c r="AB316" s="32">
        <v>500</v>
      </c>
      <c r="AC316" s="32">
        <v>571</v>
      </c>
      <c r="AD316" s="32">
        <v>468</v>
      </c>
      <c r="AE316" s="32">
        <v>418</v>
      </c>
      <c r="AF316" s="30"/>
      <c r="AG316" s="30"/>
      <c r="AH316" s="30"/>
      <c r="AI316" s="30"/>
      <c r="AJ316" s="32">
        <v>383</v>
      </c>
      <c r="AK316" s="32">
        <v>1084</v>
      </c>
      <c r="AL316" s="30"/>
      <c r="AM316" s="30"/>
      <c r="AN316" s="30"/>
      <c r="AO316" s="30"/>
      <c r="AP316" s="32">
        <v>814</v>
      </c>
      <c r="AQ316" s="30"/>
      <c r="AR316" s="32">
        <v>588</v>
      </c>
      <c r="AS316" s="30"/>
      <c r="AT316" s="30"/>
      <c r="AU316" s="30"/>
      <c r="AV316" s="30"/>
      <c r="AW316" s="30"/>
      <c r="AX316" s="30"/>
      <c r="AY316" s="30"/>
      <c r="AZ316" s="30"/>
      <c r="BA316" s="32">
        <v>455</v>
      </c>
      <c r="BB316" s="30"/>
      <c r="BC316" s="30"/>
      <c r="BD316" s="30"/>
      <c r="BE316" s="32">
        <v>459</v>
      </c>
      <c r="BF316" s="30"/>
      <c r="BG316" s="30"/>
      <c r="BH316" s="30"/>
      <c r="BI316" s="30"/>
    </row>
    <row r="317" spans="22:61" ht="15" hidden="1">
      <c r="V317" s="32">
        <v>981</v>
      </c>
      <c r="W317" s="30"/>
      <c r="X317" s="30"/>
      <c r="Y317" s="30"/>
      <c r="Z317" s="30"/>
      <c r="AA317" s="30"/>
      <c r="AB317" s="32">
        <v>501</v>
      </c>
      <c r="AC317" s="32">
        <v>572</v>
      </c>
      <c r="AD317" s="32">
        <v>469</v>
      </c>
      <c r="AE317" s="32">
        <v>420</v>
      </c>
      <c r="AF317" s="30"/>
      <c r="AG317" s="30"/>
      <c r="AH317" s="30"/>
      <c r="AI317" s="30"/>
      <c r="AJ317" s="32">
        <v>384</v>
      </c>
      <c r="AK317" s="32">
        <v>1085</v>
      </c>
      <c r="AL317" s="30"/>
      <c r="AM317" s="30"/>
      <c r="AN317" s="30"/>
      <c r="AO317" s="30"/>
      <c r="AP317" s="70">
        <v>819</v>
      </c>
      <c r="AQ317" s="30"/>
      <c r="AR317" s="32">
        <v>591</v>
      </c>
      <c r="AS317" s="30"/>
      <c r="AT317" s="30"/>
      <c r="AU317" s="30"/>
      <c r="AV317" s="30"/>
      <c r="AW317" s="30"/>
      <c r="AX317" s="30"/>
      <c r="AY317" s="30"/>
      <c r="AZ317" s="30"/>
      <c r="BA317" s="32">
        <v>456</v>
      </c>
      <c r="BB317" s="30"/>
      <c r="BC317" s="30"/>
      <c r="BD317" s="30"/>
      <c r="BE317" s="32">
        <v>460</v>
      </c>
      <c r="BF317" s="30"/>
      <c r="BG317" s="30"/>
      <c r="BH317" s="30"/>
      <c r="BI317" s="30"/>
    </row>
    <row r="318" spans="22:61" ht="15" hidden="1">
      <c r="V318" s="32">
        <v>982</v>
      </c>
      <c r="W318" s="30"/>
      <c r="X318" s="30"/>
      <c r="Y318" s="30"/>
      <c r="Z318" s="30"/>
      <c r="AA318" s="30"/>
      <c r="AB318" s="32">
        <v>502</v>
      </c>
      <c r="AC318" s="32">
        <v>574</v>
      </c>
      <c r="AD318" s="32">
        <v>470</v>
      </c>
      <c r="AE318" s="32">
        <v>421</v>
      </c>
      <c r="AF318" s="30"/>
      <c r="AG318" s="30"/>
      <c r="AH318" s="30"/>
      <c r="AI318" s="30"/>
      <c r="AJ318" s="32">
        <v>385</v>
      </c>
      <c r="AK318" s="32">
        <v>1094</v>
      </c>
      <c r="AL318" s="30"/>
      <c r="AM318" s="30"/>
      <c r="AN318" s="30"/>
      <c r="AO318" s="30"/>
      <c r="AP318" s="70">
        <v>824</v>
      </c>
      <c r="AQ318" s="30"/>
      <c r="AR318" s="32">
        <v>599</v>
      </c>
      <c r="AS318" s="30"/>
      <c r="AT318" s="30"/>
      <c r="AU318" s="30"/>
      <c r="AV318" s="30"/>
      <c r="AW318" s="30"/>
      <c r="AX318" s="30"/>
      <c r="AY318" s="30"/>
      <c r="AZ318" s="30"/>
      <c r="BA318" s="32">
        <v>457</v>
      </c>
      <c r="BB318" s="30"/>
      <c r="BC318" s="30"/>
      <c r="BD318" s="30"/>
      <c r="BE318" s="32">
        <v>461</v>
      </c>
      <c r="BF318" s="30"/>
      <c r="BG318" s="30"/>
      <c r="BH318" s="30"/>
      <c r="BI318" s="30"/>
    </row>
    <row r="319" spans="22:61" ht="15" hidden="1">
      <c r="V319" s="32">
        <v>985</v>
      </c>
      <c r="W319" s="30"/>
      <c r="X319" s="30"/>
      <c r="Y319" s="30"/>
      <c r="Z319" s="30"/>
      <c r="AA319" s="30"/>
      <c r="AB319" s="32">
        <v>503</v>
      </c>
      <c r="AC319" s="32">
        <v>576</v>
      </c>
      <c r="AD319" s="32">
        <v>471</v>
      </c>
      <c r="AE319" s="32">
        <v>422</v>
      </c>
      <c r="AF319" s="30"/>
      <c r="AG319" s="30"/>
      <c r="AH319" s="30"/>
      <c r="AI319" s="30"/>
      <c r="AJ319" s="32">
        <v>386</v>
      </c>
      <c r="AK319" s="32">
        <v>1096</v>
      </c>
      <c r="AL319" s="30"/>
      <c r="AM319" s="30"/>
      <c r="AN319" s="30"/>
      <c r="AO319" s="30"/>
      <c r="AP319" s="70">
        <v>825</v>
      </c>
      <c r="AQ319" s="30"/>
      <c r="AR319" s="32">
        <v>600</v>
      </c>
      <c r="AS319" s="30"/>
      <c r="AT319" s="30"/>
      <c r="AU319" s="30"/>
      <c r="AV319" s="30"/>
      <c r="AW319" s="30"/>
      <c r="AX319" s="30"/>
      <c r="AY319" s="30"/>
      <c r="AZ319" s="30"/>
      <c r="BA319" s="32">
        <v>458</v>
      </c>
      <c r="BB319" s="30"/>
      <c r="BC319" s="30"/>
      <c r="BD319" s="30"/>
      <c r="BE319" s="32">
        <v>462</v>
      </c>
      <c r="BF319" s="30"/>
      <c r="BG319" s="30"/>
      <c r="BH319" s="30"/>
      <c r="BI319" s="30"/>
    </row>
    <row r="320" spans="22:61" ht="15" hidden="1">
      <c r="V320" s="30"/>
      <c r="W320" s="30"/>
      <c r="X320" s="30"/>
      <c r="Y320" s="30"/>
      <c r="Z320" s="30"/>
      <c r="AA320" s="30"/>
      <c r="AB320" s="32">
        <v>504</v>
      </c>
      <c r="AC320" s="32">
        <v>578</v>
      </c>
      <c r="AD320" s="32">
        <v>472</v>
      </c>
      <c r="AE320" s="32">
        <v>423</v>
      </c>
      <c r="AF320" s="30"/>
      <c r="AG320" s="30"/>
      <c r="AH320" s="30"/>
      <c r="AI320" s="30"/>
      <c r="AJ320" s="32">
        <v>387</v>
      </c>
      <c r="AK320" s="32">
        <v>1097</v>
      </c>
      <c r="AL320" s="30"/>
      <c r="AM320" s="30"/>
      <c r="AN320" s="30"/>
      <c r="AO320" s="30"/>
      <c r="AP320" s="70">
        <v>826</v>
      </c>
      <c r="AQ320" s="30"/>
      <c r="AR320" s="32">
        <v>611</v>
      </c>
      <c r="AS320" s="30"/>
      <c r="AT320" s="30"/>
      <c r="AU320" s="30"/>
      <c r="AV320" s="30"/>
      <c r="AW320" s="30"/>
      <c r="AX320" s="30"/>
      <c r="AY320" s="30"/>
      <c r="AZ320" s="30"/>
      <c r="BA320" s="32">
        <v>459</v>
      </c>
      <c r="BB320" s="30"/>
      <c r="BC320" s="30"/>
      <c r="BD320" s="30"/>
      <c r="BE320" s="32">
        <v>463</v>
      </c>
      <c r="BF320" s="30"/>
      <c r="BG320" s="30"/>
      <c r="BH320" s="30"/>
      <c r="BI320" s="30"/>
    </row>
    <row r="321" spans="22:61" ht="15" hidden="1">
      <c r="V321" s="30"/>
      <c r="W321" s="30"/>
      <c r="X321" s="30"/>
      <c r="Y321" s="30"/>
      <c r="Z321" s="30"/>
      <c r="AA321" s="30"/>
      <c r="AB321" s="32">
        <v>505</v>
      </c>
      <c r="AC321" s="32">
        <v>579</v>
      </c>
      <c r="AD321" s="32">
        <v>475</v>
      </c>
      <c r="AE321" s="32">
        <v>427</v>
      </c>
      <c r="AF321" s="30"/>
      <c r="AG321" s="30"/>
      <c r="AH321" s="30"/>
      <c r="AI321" s="30"/>
      <c r="AJ321" s="32">
        <v>388</v>
      </c>
      <c r="AK321" s="32">
        <v>1098</v>
      </c>
      <c r="AL321" s="30"/>
      <c r="AM321" s="30"/>
      <c r="AN321" s="30"/>
      <c r="AO321" s="30"/>
      <c r="AP321" s="32">
        <v>827</v>
      </c>
      <c r="AQ321" s="30"/>
      <c r="AR321" s="32">
        <v>612</v>
      </c>
      <c r="AS321" s="30"/>
      <c r="AT321" s="30"/>
      <c r="AU321" s="30"/>
      <c r="AV321" s="30"/>
      <c r="AW321" s="30"/>
      <c r="AX321" s="30"/>
      <c r="AY321" s="30"/>
      <c r="AZ321" s="30"/>
      <c r="BA321" s="32">
        <v>460</v>
      </c>
      <c r="BB321" s="30"/>
      <c r="BC321" s="30"/>
      <c r="BD321" s="30"/>
      <c r="BE321" s="32">
        <v>464</v>
      </c>
      <c r="BF321" s="30"/>
      <c r="BG321" s="30"/>
      <c r="BH321" s="30"/>
      <c r="BI321" s="30"/>
    </row>
    <row r="322" spans="22:61" ht="15" hidden="1">
      <c r="V322" s="30"/>
      <c r="W322" s="30"/>
      <c r="X322" s="30"/>
      <c r="Y322" s="30"/>
      <c r="Z322" s="30"/>
      <c r="AA322" s="30"/>
      <c r="AB322" s="32">
        <v>506</v>
      </c>
      <c r="AC322" s="32">
        <v>580</v>
      </c>
      <c r="AD322" s="32">
        <v>476</v>
      </c>
      <c r="AE322" s="32">
        <v>431</v>
      </c>
      <c r="AF322" s="30"/>
      <c r="AG322" s="30"/>
      <c r="AH322" s="30"/>
      <c r="AI322" s="30"/>
      <c r="AJ322" s="32">
        <v>389</v>
      </c>
      <c r="AK322" s="32">
        <v>1099</v>
      </c>
      <c r="AL322" s="30"/>
      <c r="AM322" s="30"/>
      <c r="AN322" s="30"/>
      <c r="AO322" s="30"/>
      <c r="AP322" s="32">
        <v>828</v>
      </c>
      <c r="AQ322" s="30"/>
      <c r="AR322" s="32">
        <v>613</v>
      </c>
      <c r="AS322" s="30"/>
      <c r="AT322" s="30"/>
      <c r="AU322" s="30"/>
      <c r="AV322" s="30"/>
      <c r="AW322" s="30"/>
      <c r="AX322" s="30"/>
      <c r="AY322" s="30"/>
      <c r="AZ322" s="30"/>
      <c r="BA322" s="32">
        <v>461</v>
      </c>
      <c r="BB322" s="30"/>
      <c r="BC322" s="30"/>
      <c r="BD322" s="30"/>
      <c r="BE322" s="32">
        <v>465</v>
      </c>
      <c r="BF322" s="30"/>
      <c r="BG322" s="30"/>
      <c r="BH322" s="30"/>
      <c r="BI322" s="30"/>
    </row>
    <row r="323" spans="22:61" ht="15" hidden="1">
      <c r="V323" s="30"/>
      <c r="W323" s="30"/>
      <c r="X323" s="30"/>
      <c r="Y323" s="30"/>
      <c r="Z323" s="30"/>
      <c r="AA323" s="30"/>
      <c r="AB323" s="32">
        <v>512</v>
      </c>
      <c r="AC323" s="32">
        <v>595</v>
      </c>
      <c r="AD323" s="32">
        <v>477</v>
      </c>
      <c r="AE323" s="32">
        <v>432</v>
      </c>
      <c r="AF323" s="30"/>
      <c r="AG323" s="30"/>
      <c r="AH323" s="30"/>
      <c r="AI323" s="30"/>
      <c r="AJ323" s="32">
        <v>390</v>
      </c>
      <c r="AK323" s="32">
        <v>1100</v>
      </c>
      <c r="AL323" s="30"/>
      <c r="AM323" s="30"/>
      <c r="AN323" s="30"/>
      <c r="AO323" s="30"/>
      <c r="AP323" s="32">
        <v>829</v>
      </c>
      <c r="AQ323" s="30"/>
      <c r="AR323" s="32">
        <v>614</v>
      </c>
      <c r="AS323" s="30"/>
      <c r="AT323" s="30"/>
      <c r="AU323" s="30"/>
      <c r="AV323" s="30"/>
      <c r="AW323" s="30"/>
      <c r="AX323" s="30"/>
      <c r="AY323" s="30"/>
      <c r="AZ323" s="30"/>
      <c r="BA323" s="32">
        <v>462</v>
      </c>
      <c r="BB323" s="30"/>
      <c r="BC323" s="30"/>
      <c r="BD323" s="30"/>
      <c r="BE323" s="32">
        <v>466</v>
      </c>
      <c r="BF323" s="30"/>
      <c r="BG323" s="30"/>
      <c r="BH323" s="30"/>
      <c r="BI323" s="30"/>
    </row>
    <row r="324" spans="22:61" ht="15" hidden="1">
      <c r="V324" s="30"/>
      <c r="W324" s="30"/>
      <c r="X324" s="30"/>
      <c r="Y324" s="30"/>
      <c r="Z324" s="30"/>
      <c r="AA324" s="30"/>
      <c r="AB324" s="32">
        <v>517</v>
      </c>
      <c r="AC324" s="32">
        <v>596</v>
      </c>
      <c r="AD324" s="32">
        <v>478</v>
      </c>
      <c r="AE324" s="32">
        <v>433</v>
      </c>
      <c r="AF324" s="30"/>
      <c r="AG324" s="30"/>
      <c r="AH324" s="30"/>
      <c r="AI324" s="30"/>
      <c r="AJ324" s="32">
        <v>393</v>
      </c>
      <c r="AK324" s="32">
        <v>1104</v>
      </c>
      <c r="AL324" s="30"/>
      <c r="AM324" s="30"/>
      <c r="AN324" s="30"/>
      <c r="AO324" s="30"/>
      <c r="AP324" s="32">
        <v>830</v>
      </c>
      <c r="AQ324" s="30"/>
      <c r="AR324" s="32">
        <v>631</v>
      </c>
      <c r="AS324" s="30"/>
      <c r="AT324" s="30"/>
      <c r="AU324" s="30"/>
      <c r="AV324" s="30"/>
      <c r="AW324" s="30"/>
      <c r="AX324" s="30"/>
      <c r="AY324" s="30"/>
      <c r="AZ324" s="30"/>
      <c r="BA324" s="32">
        <v>463</v>
      </c>
      <c r="BB324" s="30"/>
      <c r="BC324" s="30"/>
      <c r="BD324" s="30"/>
      <c r="BE324" s="32">
        <v>467</v>
      </c>
      <c r="BF324" s="30"/>
      <c r="BG324" s="30"/>
      <c r="BH324" s="30"/>
      <c r="BI324" s="30"/>
    </row>
    <row r="325" spans="22:61" ht="15" hidden="1">
      <c r="V325" s="30"/>
      <c r="W325" s="30"/>
      <c r="X325" s="30"/>
      <c r="Y325" s="30"/>
      <c r="Z325" s="30"/>
      <c r="AA325" s="30"/>
      <c r="AB325" s="32">
        <v>518</v>
      </c>
      <c r="AC325" s="32">
        <v>597</v>
      </c>
      <c r="AD325" s="32">
        <v>479</v>
      </c>
      <c r="AE325" s="32">
        <v>434</v>
      </c>
      <c r="AF325" s="30"/>
      <c r="AG325" s="30"/>
      <c r="AH325" s="30"/>
      <c r="AI325" s="30"/>
      <c r="AJ325" s="32">
        <v>394</v>
      </c>
      <c r="AK325" s="32">
        <v>1105</v>
      </c>
      <c r="AL325" s="30"/>
      <c r="AM325" s="30"/>
      <c r="AN325" s="30"/>
      <c r="AO325" s="30"/>
      <c r="AP325" s="32">
        <v>831</v>
      </c>
      <c r="AQ325" s="30"/>
      <c r="AR325" s="32">
        <v>632</v>
      </c>
      <c r="AS325" s="30"/>
      <c r="AT325" s="30"/>
      <c r="AU325" s="30"/>
      <c r="AV325" s="30"/>
      <c r="AW325" s="30"/>
      <c r="AX325" s="30"/>
      <c r="AY325" s="30"/>
      <c r="AZ325" s="30"/>
      <c r="BA325" s="32">
        <v>464</v>
      </c>
      <c r="BB325" s="30"/>
      <c r="BC325" s="30"/>
      <c r="BD325" s="30"/>
      <c r="BE325" s="32">
        <v>468</v>
      </c>
      <c r="BF325" s="30"/>
      <c r="BG325" s="30"/>
      <c r="BH325" s="30"/>
      <c r="BI325" s="30"/>
    </row>
    <row r="326" spans="22:61" ht="15" hidden="1">
      <c r="V326" s="30"/>
      <c r="W326" s="30"/>
      <c r="X326" s="30"/>
      <c r="Y326" s="30"/>
      <c r="Z326" s="30"/>
      <c r="AA326" s="30"/>
      <c r="AB326" s="32">
        <v>519</v>
      </c>
      <c r="AC326" s="32">
        <v>599</v>
      </c>
      <c r="AD326" s="32">
        <v>481</v>
      </c>
      <c r="AE326" s="32">
        <v>436</v>
      </c>
      <c r="AF326" s="30"/>
      <c r="AG326" s="30"/>
      <c r="AH326" s="30"/>
      <c r="AI326" s="30"/>
      <c r="AJ326" s="32">
        <v>395</v>
      </c>
      <c r="AK326" s="32">
        <v>1106</v>
      </c>
      <c r="AL326" s="30"/>
      <c r="AM326" s="30"/>
      <c r="AN326" s="30"/>
      <c r="AO326" s="30"/>
      <c r="AP326" s="32">
        <v>832</v>
      </c>
      <c r="AQ326" s="30"/>
      <c r="AR326" s="32">
        <v>633</v>
      </c>
      <c r="AS326" s="30"/>
      <c r="AT326" s="30"/>
      <c r="AU326" s="30"/>
      <c r="AV326" s="30"/>
      <c r="AW326" s="30"/>
      <c r="AX326" s="30"/>
      <c r="AY326" s="30"/>
      <c r="AZ326" s="30"/>
      <c r="BA326" s="32">
        <v>465</v>
      </c>
      <c r="BB326" s="30"/>
      <c r="BC326" s="30"/>
      <c r="BD326" s="30"/>
      <c r="BE326" s="32">
        <v>469</v>
      </c>
      <c r="BF326" s="30"/>
      <c r="BG326" s="30"/>
      <c r="BH326" s="30"/>
      <c r="BI326" s="30"/>
    </row>
    <row r="327" spans="22:61" ht="15" hidden="1">
      <c r="V327" s="30"/>
      <c r="W327" s="30"/>
      <c r="X327" s="30"/>
      <c r="Y327" s="30"/>
      <c r="Z327" s="30"/>
      <c r="AA327" s="30"/>
      <c r="AB327" s="32">
        <v>520</v>
      </c>
      <c r="AC327" s="32">
        <v>601</v>
      </c>
      <c r="AD327" s="32">
        <v>482</v>
      </c>
      <c r="AE327" s="32">
        <v>437</v>
      </c>
      <c r="AF327" s="30"/>
      <c r="AG327" s="30"/>
      <c r="AH327" s="30"/>
      <c r="AI327" s="30"/>
      <c r="AJ327" s="32">
        <v>396</v>
      </c>
      <c r="AK327" s="32">
        <v>1108</v>
      </c>
      <c r="AL327" s="30"/>
      <c r="AM327" s="30"/>
      <c r="AN327" s="30"/>
      <c r="AO327" s="30"/>
      <c r="AP327" s="32">
        <v>833</v>
      </c>
      <c r="AQ327" s="30"/>
      <c r="AR327" s="32">
        <v>635</v>
      </c>
      <c r="AS327" s="30"/>
      <c r="AT327" s="30"/>
      <c r="AU327" s="30"/>
      <c r="AV327" s="30"/>
      <c r="AW327" s="30"/>
      <c r="AX327" s="30"/>
      <c r="AY327" s="30"/>
      <c r="AZ327" s="30"/>
      <c r="BA327" s="32">
        <v>468</v>
      </c>
      <c r="BB327" s="30"/>
      <c r="BC327" s="30"/>
      <c r="BD327" s="30"/>
      <c r="BE327" s="32">
        <v>470</v>
      </c>
      <c r="BF327" s="30"/>
      <c r="BG327" s="30"/>
      <c r="BH327" s="30"/>
      <c r="BI327" s="30"/>
    </row>
    <row r="328" spans="22:61" ht="15" hidden="1">
      <c r="V328" s="30"/>
      <c r="W328" s="30"/>
      <c r="X328" s="30"/>
      <c r="Y328" s="30"/>
      <c r="Z328" s="30"/>
      <c r="AA328" s="30"/>
      <c r="AB328" s="32">
        <v>521</v>
      </c>
      <c r="AC328" s="32">
        <v>602</v>
      </c>
      <c r="AD328" s="32">
        <v>483</v>
      </c>
      <c r="AE328" s="32">
        <v>438</v>
      </c>
      <c r="AF328" s="30"/>
      <c r="AG328" s="30"/>
      <c r="AH328" s="30"/>
      <c r="AI328" s="30"/>
      <c r="AJ328" s="32">
        <v>397</v>
      </c>
      <c r="AK328" s="32">
        <v>1112</v>
      </c>
      <c r="AL328" s="30"/>
      <c r="AM328" s="30"/>
      <c r="AN328" s="30"/>
      <c r="AO328" s="30"/>
      <c r="AP328" s="32">
        <v>834</v>
      </c>
      <c r="AQ328" s="30"/>
      <c r="AR328" s="32">
        <v>642</v>
      </c>
      <c r="AS328" s="30"/>
      <c r="AT328" s="30"/>
      <c r="AU328" s="30"/>
      <c r="AV328" s="30"/>
      <c r="AW328" s="30"/>
      <c r="AX328" s="30"/>
      <c r="AY328" s="30"/>
      <c r="AZ328" s="30"/>
      <c r="BA328" s="32">
        <v>469</v>
      </c>
      <c r="BB328" s="30"/>
      <c r="BC328" s="30"/>
      <c r="BD328" s="30"/>
      <c r="BE328" s="32">
        <v>471</v>
      </c>
      <c r="BF328" s="30"/>
      <c r="BG328" s="30"/>
      <c r="BH328" s="30"/>
      <c r="BI328" s="30"/>
    </row>
    <row r="329" spans="22:61" ht="15" hidden="1">
      <c r="V329" s="30"/>
      <c r="W329" s="30"/>
      <c r="X329" s="30"/>
      <c r="Y329" s="30"/>
      <c r="Z329" s="30"/>
      <c r="AA329" s="30"/>
      <c r="AB329" s="32">
        <v>523</v>
      </c>
      <c r="AC329" s="32">
        <v>604</v>
      </c>
      <c r="AD329" s="32">
        <v>484</v>
      </c>
      <c r="AE329" s="32">
        <v>439</v>
      </c>
      <c r="AF329" s="30"/>
      <c r="AG329" s="30"/>
      <c r="AH329" s="30"/>
      <c r="AI329" s="30"/>
      <c r="AJ329" s="32">
        <v>398</v>
      </c>
      <c r="AK329" s="32">
        <v>1113</v>
      </c>
      <c r="AL329" s="30"/>
      <c r="AM329" s="30"/>
      <c r="AN329" s="30"/>
      <c r="AO329" s="30"/>
      <c r="AP329" s="32">
        <v>835</v>
      </c>
      <c r="AQ329" s="30"/>
      <c r="AR329" s="32">
        <v>643</v>
      </c>
      <c r="AS329" s="30"/>
      <c r="AT329" s="30"/>
      <c r="AU329" s="30"/>
      <c r="AV329" s="30"/>
      <c r="AW329" s="30"/>
      <c r="AX329" s="30"/>
      <c r="AY329" s="30"/>
      <c r="AZ329" s="30"/>
      <c r="BA329" s="32">
        <v>470</v>
      </c>
      <c r="BB329" s="30"/>
      <c r="BC329" s="30"/>
      <c r="BD329" s="30"/>
      <c r="BE329" s="32">
        <v>472</v>
      </c>
      <c r="BF329" s="30"/>
      <c r="BG329" s="30"/>
      <c r="BH329" s="30"/>
      <c r="BI329" s="30"/>
    </row>
    <row r="330" spans="22:61" ht="15" hidden="1">
      <c r="V330" s="30"/>
      <c r="W330" s="30"/>
      <c r="X330" s="30"/>
      <c r="Y330" s="30"/>
      <c r="Z330" s="30"/>
      <c r="AA330" s="30"/>
      <c r="AB330" s="32">
        <v>524</v>
      </c>
      <c r="AC330" s="32">
        <v>605</v>
      </c>
      <c r="AD330" s="32">
        <v>487</v>
      </c>
      <c r="AE330" s="32">
        <v>440</v>
      </c>
      <c r="AF330" s="30"/>
      <c r="AG330" s="30"/>
      <c r="AH330" s="30"/>
      <c r="AI330" s="30"/>
      <c r="AJ330" s="32">
        <v>400</v>
      </c>
      <c r="AK330" s="32">
        <v>1115</v>
      </c>
      <c r="AL330" s="30"/>
      <c r="AM330" s="30"/>
      <c r="AN330" s="30"/>
      <c r="AO330" s="30"/>
      <c r="AP330" s="32">
        <v>854</v>
      </c>
      <c r="AQ330" s="30"/>
      <c r="AR330" s="32">
        <v>644</v>
      </c>
      <c r="AS330" s="30"/>
      <c r="AT330" s="30"/>
      <c r="AU330" s="30"/>
      <c r="AV330" s="30"/>
      <c r="AW330" s="30"/>
      <c r="AX330" s="30"/>
      <c r="AY330" s="30"/>
      <c r="AZ330" s="30"/>
      <c r="BA330" s="32">
        <v>472</v>
      </c>
      <c r="BB330" s="30"/>
      <c r="BC330" s="30"/>
      <c r="BD330" s="30"/>
      <c r="BE330" s="32">
        <v>473</v>
      </c>
      <c r="BF330" s="30"/>
      <c r="BG330" s="30"/>
      <c r="BH330" s="30"/>
      <c r="BI330" s="30"/>
    </row>
    <row r="331" spans="22:61" ht="15" hidden="1">
      <c r="V331" s="30"/>
      <c r="W331" s="30"/>
      <c r="X331" s="30"/>
      <c r="Y331" s="30"/>
      <c r="Z331" s="30"/>
      <c r="AA331" s="30"/>
      <c r="AB331" s="32">
        <v>525</v>
      </c>
      <c r="AC331" s="32">
        <v>606</v>
      </c>
      <c r="AD331" s="32">
        <v>488</v>
      </c>
      <c r="AE331" s="32">
        <v>441</v>
      </c>
      <c r="AF331" s="30"/>
      <c r="AG331" s="30"/>
      <c r="AH331" s="30"/>
      <c r="AI331" s="30"/>
      <c r="AJ331" s="32">
        <v>401</v>
      </c>
      <c r="AK331" s="32">
        <v>1116</v>
      </c>
      <c r="AL331" s="30"/>
      <c r="AM331" s="30"/>
      <c r="AN331" s="30"/>
      <c r="AO331" s="30"/>
      <c r="AP331" s="32">
        <v>855</v>
      </c>
      <c r="AQ331" s="30"/>
      <c r="AR331" s="32">
        <v>645</v>
      </c>
      <c r="AS331" s="30"/>
      <c r="AT331" s="30"/>
      <c r="AU331" s="30"/>
      <c r="AV331" s="30"/>
      <c r="AW331" s="30"/>
      <c r="AX331" s="30"/>
      <c r="AY331" s="30"/>
      <c r="AZ331" s="30"/>
      <c r="BA331" s="32">
        <v>474</v>
      </c>
      <c r="BB331" s="30"/>
      <c r="BC331" s="30"/>
      <c r="BD331" s="30"/>
      <c r="BE331" s="32">
        <v>474</v>
      </c>
      <c r="BF331" s="30"/>
      <c r="BG331" s="30"/>
      <c r="BH331" s="30"/>
      <c r="BI331" s="30"/>
    </row>
    <row r="332" spans="22:61" ht="15" hidden="1">
      <c r="V332" s="30"/>
      <c r="W332" s="30"/>
      <c r="X332" s="30"/>
      <c r="Y332" s="30"/>
      <c r="Z332" s="30"/>
      <c r="AA332" s="30"/>
      <c r="AB332" s="32">
        <v>526</v>
      </c>
      <c r="AC332" s="32">
        <v>608</v>
      </c>
      <c r="AD332" s="32">
        <v>492</v>
      </c>
      <c r="AE332" s="32">
        <v>442</v>
      </c>
      <c r="AF332" s="30"/>
      <c r="AG332" s="30"/>
      <c r="AH332" s="30"/>
      <c r="AI332" s="30"/>
      <c r="AJ332" s="32">
        <v>402</v>
      </c>
      <c r="AK332" s="32">
        <v>1122</v>
      </c>
      <c r="AL332" s="30"/>
      <c r="AM332" s="30"/>
      <c r="AN332" s="30"/>
      <c r="AO332" s="30"/>
      <c r="AP332" s="32">
        <v>856</v>
      </c>
      <c r="AQ332" s="30"/>
      <c r="AR332" s="32">
        <v>646</v>
      </c>
      <c r="AS332" s="30"/>
      <c r="AT332" s="30"/>
      <c r="AU332" s="30"/>
      <c r="AV332" s="30"/>
      <c r="AW332" s="30"/>
      <c r="AX332" s="30"/>
      <c r="AY332" s="30"/>
      <c r="AZ332" s="30"/>
      <c r="BA332" s="32">
        <v>475</v>
      </c>
      <c r="BB332" s="30"/>
      <c r="BC332" s="30"/>
      <c r="BD332" s="30"/>
      <c r="BE332" s="32">
        <v>475</v>
      </c>
      <c r="BF332" s="30"/>
      <c r="BG332" s="30"/>
      <c r="BH332" s="30"/>
      <c r="BI332" s="30"/>
    </row>
    <row r="333" spans="22:61" ht="15" hidden="1">
      <c r="V333" s="30"/>
      <c r="W333" s="30"/>
      <c r="X333" s="30"/>
      <c r="Y333" s="30"/>
      <c r="Z333" s="30"/>
      <c r="AA333" s="30"/>
      <c r="AB333" s="32">
        <v>527</v>
      </c>
      <c r="AC333" s="32">
        <v>612</v>
      </c>
      <c r="AD333" s="32">
        <v>494</v>
      </c>
      <c r="AE333" s="32">
        <v>443</v>
      </c>
      <c r="AF333" s="30"/>
      <c r="AG333" s="30"/>
      <c r="AH333" s="30"/>
      <c r="AI333" s="30"/>
      <c r="AJ333" s="32">
        <v>403</v>
      </c>
      <c r="AK333" s="32">
        <v>1148</v>
      </c>
      <c r="AL333" s="30"/>
      <c r="AM333" s="30"/>
      <c r="AN333" s="30"/>
      <c r="AO333" s="30"/>
      <c r="AP333" s="32">
        <v>857</v>
      </c>
      <c r="AQ333" s="30"/>
      <c r="AR333" s="32">
        <v>647</v>
      </c>
      <c r="AS333" s="30"/>
      <c r="AT333" s="30"/>
      <c r="AU333" s="30"/>
      <c r="AV333" s="30"/>
      <c r="AW333" s="30"/>
      <c r="AX333" s="30"/>
      <c r="AY333" s="30"/>
      <c r="AZ333" s="30"/>
      <c r="BA333" s="32">
        <v>476</v>
      </c>
      <c r="BB333" s="30"/>
      <c r="BC333" s="30"/>
      <c r="BD333" s="30"/>
      <c r="BE333" s="32">
        <v>476</v>
      </c>
      <c r="BF333" s="30"/>
      <c r="BG333" s="30"/>
      <c r="BH333" s="30"/>
      <c r="BI333" s="30"/>
    </row>
    <row r="334" spans="22:61" ht="15" hidden="1">
      <c r="V334" s="30"/>
      <c r="W334" s="30"/>
      <c r="X334" s="30"/>
      <c r="Y334" s="30"/>
      <c r="Z334" s="30"/>
      <c r="AA334" s="30"/>
      <c r="AB334" s="32">
        <v>528</v>
      </c>
      <c r="AC334" s="32">
        <v>613</v>
      </c>
      <c r="AD334" s="32">
        <v>495</v>
      </c>
      <c r="AE334" s="32">
        <v>445</v>
      </c>
      <c r="AF334" s="30"/>
      <c r="AG334" s="30"/>
      <c r="AH334" s="30"/>
      <c r="AI334" s="30"/>
      <c r="AJ334" s="32">
        <v>404</v>
      </c>
      <c r="AK334" s="32">
        <v>1150</v>
      </c>
      <c r="AL334" s="30"/>
      <c r="AM334" s="30"/>
      <c r="AN334" s="30"/>
      <c r="AO334" s="30"/>
      <c r="AP334" s="32">
        <v>859</v>
      </c>
      <c r="AQ334" s="30"/>
      <c r="AR334" s="32">
        <v>648</v>
      </c>
      <c r="AS334" s="30"/>
      <c r="AT334" s="30"/>
      <c r="AU334" s="30"/>
      <c r="AV334" s="30"/>
      <c r="AW334" s="30"/>
      <c r="AX334" s="30"/>
      <c r="AY334" s="30"/>
      <c r="AZ334" s="30"/>
      <c r="BA334" s="32">
        <v>481</v>
      </c>
      <c r="BB334" s="30"/>
      <c r="BC334" s="30"/>
      <c r="BD334" s="30"/>
      <c r="BE334" s="32">
        <v>477</v>
      </c>
      <c r="BF334" s="30"/>
      <c r="BG334" s="30"/>
      <c r="BH334" s="30"/>
      <c r="BI334" s="30"/>
    </row>
    <row r="335" spans="22:61" ht="15" hidden="1">
      <c r="V335" s="30"/>
      <c r="W335" s="30"/>
      <c r="X335" s="30"/>
      <c r="Y335" s="30"/>
      <c r="Z335" s="30"/>
      <c r="AA335" s="30"/>
      <c r="AB335" s="32">
        <v>529</v>
      </c>
      <c r="AC335" s="32">
        <v>615</v>
      </c>
      <c r="AD335" s="32">
        <v>498</v>
      </c>
      <c r="AE335" s="32">
        <v>446</v>
      </c>
      <c r="AF335" s="30"/>
      <c r="AG335" s="30"/>
      <c r="AH335" s="30"/>
      <c r="AI335" s="30"/>
      <c r="AJ335" s="32">
        <v>406</v>
      </c>
      <c r="AK335" s="32">
        <v>1151</v>
      </c>
      <c r="AL335" s="30"/>
      <c r="AM335" s="30"/>
      <c r="AN335" s="30"/>
      <c r="AO335" s="30"/>
      <c r="AP335" s="32">
        <v>859</v>
      </c>
      <c r="AQ335" s="30"/>
      <c r="AR335" s="32">
        <v>649</v>
      </c>
      <c r="AS335" s="30"/>
      <c r="AT335" s="30"/>
      <c r="AU335" s="30"/>
      <c r="AV335" s="30"/>
      <c r="AW335" s="30"/>
      <c r="AX335" s="30"/>
      <c r="AY335" s="30"/>
      <c r="AZ335" s="30"/>
      <c r="BA335" s="32">
        <v>482</v>
      </c>
      <c r="BB335" s="30"/>
      <c r="BC335" s="30"/>
      <c r="BD335" s="30"/>
      <c r="BE335" s="32">
        <v>478</v>
      </c>
      <c r="BF335" s="30"/>
      <c r="BG335" s="30"/>
      <c r="BH335" s="30"/>
      <c r="BI335" s="30"/>
    </row>
    <row r="336" spans="22:61" ht="15" hidden="1">
      <c r="V336" s="30"/>
      <c r="W336" s="30"/>
      <c r="X336" s="30"/>
      <c r="Y336" s="30"/>
      <c r="Z336" s="30"/>
      <c r="AA336" s="30"/>
      <c r="AB336" s="32">
        <v>531</v>
      </c>
      <c r="AC336" s="32">
        <v>616</v>
      </c>
      <c r="AD336" s="32">
        <v>500</v>
      </c>
      <c r="AE336" s="32">
        <v>447</v>
      </c>
      <c r="AF336" s="30"/>
      <c r="AG336" s="30"/>
      <c r="AH336" s="30"/>
      <c r="AI336" s="30"/>
      <c r="AJ336" s="32">
        <v>408</v>
      </c>
      <c r="AK336" s="32">
        <v>1153</v>
      </c>
      <c r="AL336" s="30"/>
      <c r="AM336" s="30"/>
      <c r="AN336" s="30"/>
      <c r="AO336" s="30"/>
      <c r="AP336" s="32">
        <v>860</v>
      </c>
      <c r="AQ336" s="30"/>
      <c r="AR336" s="32">
        <v>650</v>
      </c>
      <c r="AS336" s="30"/>
      <c r="AT336" s="30"/>
      <c r="AU336" s="30"/>
      <c r="AV336" s="30"/>
      <c r="AW336" s="30"/>
      <c r="AX336" s="30"/>
      <c r="AY336" s="30"/>
      <c r="AZ336" s="30"/>
      <c r="BA336" s="32">
        <v>483</v>
      </c>
      <c r="BB336" s="30"/>
      <c r="BC336" s="30"/>
      <c r="BD336" s="30"/>
      <c r="BE336" s="32">
        <v>481</v>
      </c>
      <c r="BF336" s="30"/>
      <c r="BG336" s="30"/>
      <c r="BH336" s="30"/>
      <c r="BI336" s="30"/>
    </row>
    <row r="337" spans="22:61" ht="15" hidden="1">
      <c r="V337" s="30"/>
      <c r="W337" s="30"/>
      <c r="X337" s="30"/>
      <c r="Y337" s="30"/>
      <c r="Z337" s="30"/>
      <c r="AA337" s="30"/>
      <c r="AB337" s="32">
        <v>535</v>
      </c>
      <c r="AC337" s="32">
        <v>617</v>
      </c>
      <c r="AD337" s="32">
        <v>502</v>
      </c>
      <c r="AE337" s="32">
        <v>448</v>
      </c>
      <c r="AF337" s="30"/>
      <c r="AG337" s="30"/>
      <c r="AH337" s="30"/>
      <c r="AI337" s="30"/>
      <c r="AJ337" s="32">
        <v>409</v>
      </c>
      <c r="AK337" s="32">
        <v>1155</v>
      </c>
      <c r="AL337" s="30"/>
      <c r="AM337" s="30"/>
      <c r="AN337" s="30"/>
      <c r="AO337" s="30"/>
      <c r="AP337" s="32">
        <v>861</v>
      </c>
      <c r="AQ337" s="30"/>
      <c r="AR337" s="32">
        <v>651</v>
      </c>
      <c r="AS337" s="30"/>
      <c r="AT337" s="30"/>
      <c r="AU337" s="30"/>
      <c r="AV337" s="30"/>
      <c r="AW337" s="30"/>
      <c r="AX337" s="30"/>
      <c r="AY337" s="30"/>
      <c r="AZ337" s="30"/>
      <c r="BA337" s="32">
        <v>484</v>
      </c>
      <c r="BB337" s="30"/>
      <c r="BC337" s="30"/>
      <c r="BD337" s="30"/>
      <c r="BE337" s="32">
        <v>482</v>
      </c>
      <c r="BF337" s="30"/>
      <c r="BG337" s="30"/>
      <c r="BH337" s="30"/>
      <c r="BI337" s="30"/>
    </row>
    <row r="338" spans="22:61" ht="15" hidden="1">
      <c r="V338" s="30"/>
      <c r="W338" s="30"/>
      <c r="X338" s="30"/>
      <c r="Y338" s="30"/>
      <c r="Z338" s="30"/>
      <c r="AA338" s="30"/>
      <c r="AB338" s="32">
        <v>536</v>
      </c>
      <c r="AC338" s="32">
        <v>619</v>
      </c>
      <c r="AD338" s="32">
        <v>503</v>
      </c>
      <c r="AE338" s="32">
        <v>449</v>
      </c>
      <c r="AF338" s="30"/>
      <c r="AG338" s="30"/>
      <c r="AH338" s="30"/>
      <c r="AI338" s="30"/>
      <c r="AJ338" s="32">
        <v>410</v>
      </c>
      <c r="AK338" s="32">
        <v>1156</v>
      </c>
      <c r="AL338" s="30"/>
      <c r="AM338" s="30"/>
      <c r="AN338" s="30"/>
      <c r="AO338" s="30"/>
      <c r="AP338" s="32">
        <v>862</v>
      </c>
      <c r="AQ338" s="30"/>
      <c r="AR338" s="32">
        <v>652</v>
      </c>
      <c r="AS338" s="30"/>
      <c r="AT338" s="30"/>
      <c r="AU338" s="30"/>
      <c r="AV338" s="30"/>
      <c r="AW338" s="30"/>
      <c r="AX338" s="30"/>
      <c r="AY338" s="30"/>
      <c r="AZ338" s="30"/>
      <c r="BA338" s="32">
        <v>486</v>
      </c>
      <c r="BB338" s="30"/>
      <c r="BC338" s="30"/>
      <c r="BD338" s="30"/>
      <c r="BE338" s="32">
        <v>483</v>
      </c>
      <c r="BF338" s="30"/>
      <c r="BG338" s="30"/>
      <c r="BH338" s="30"/>
      <c r="BI338" s="30"/>
    </row>
    <row r="339" spans="22:61" ht="15" hidden="1">
      <c r="V339" s="30"/>
      <c r="W339" s="30"/>
      <c r="X339" s="30"/>
      <c r="Y339" s="30"/>
      <c r="Z339" s="30"/>
      <c r="AA339" s="30"/>
      <c r="AB339" s="32">
        <v>537</v>
      </c>
      <c r="AC339" s="32">
        <v>620</v>
      </c>
      <c r="AD339" s="32">
        <v>504</v>
      </c>
      <c r="AE339" s="32">
        <v>450</v>
      </c>
      <c r="AF339" s="30"/>
      <c r="AG339" s="30"/>
      <c r="AH339" s="30"/>
      <c r="AI339" s="30"/>
      <c r="AJ339" s="32">
        <v>411</v>
      </c>
      <c r="AK339" s="32">
        <v>1157</v>
      </c>
      <c r="AL339" s="30"/>
      <c r="AM339" s="30"/>
      <c r="AN339" s="30"/>
      <c r="AO339" s="30"/>
      <c r="AP339" s="32">
        <v>863</v>
      </c>
      <c r="AQ339" s="30"/>
      <c r="AR339" s="32">
        <v>653</v>
      </c>
      <c r="AS339" s="30"/>
      <c r="AT339" s="30"/>
      <c r="AU339" s="30"/>
      <c r="AV339" s="30"/>
      <c r="AW339" s="30"/>
      <c r="AX339" s="30"/>
      <c r="AY339" s="30"/>
      <c r="AZ339" s="30"/>
      <c r="BA339" s="32">
        <v>490</v>
      </c>
      <c r="BB339" s="30"/>
      <c r="BC339" s="30"/>
      <c r="BD339" s="30"/>
      <c r="BE339" s="32">
        <v>484</v>
      </c>
      <c r="BF339" s="30"/>
      <c r="BG339" s="30"/>
      <c r="BH339" s="30"/>
      <c r="BI339" s="30"/>
    </row>
    <row r="340" spans="22:61" ht="15" hidden="1">
      <c r="V340" s="30"/>
      <c r="W340" s="30"/>
      <c r="X340" s="30"/>
      <c r="Y340" s="30"/>
      <c r="Z340" s="30"/>
      <c r="AA340" s="30"/>
      <c r="AB340" s="32">
        <v>538</v>
      </c>
      <c r="AC340" s="32">
        <v>621</v>
      </c>
      <c r="AD340" s="32">
        <v>509</v>
      </c>
      <c r="AE340" s="32">
        <v>451</v>
      </c>
      <c r="AF340" s="30"/>
      <c r="AG340" s="30"/>
      <c r="AH340" s="30"/>
      <c r="AI340" s="30"/>
      <c r="AJ340" s="32">
        <v>414</v>
      </c>
      <c r="AK340" s="32">
        <v>1158</v>
      </c>
      <c r="AL340" s="30"/>
      <c r="AM340" s="30"/>
      <c r="AN340" s="30"/>
      <c r="AO340" s="30"/>
      <c r="AP340" s="32">
        <v>877</v>
      </c>
      <c r="AQ340" s="30"/>
      <c r="AR340" s="32">
        <v>655</v>
      </c>
      <c r="AS340" s="30"/>
      <c r="AT340" s="30"/>
      <c r="AU340" s="30"/>
      <c r="AV340" s="30"/>
      <c r="AW340" s="30"/>
      <c r="AX340" s="30"/>
      <c r="AY340" s="30"/>
      <c r="AZ340" s="30"/>
      <c r="BA340" s="32">
        <v>492</v>
      </c>
      <c r="BB340" s="30"/>
      <c r="BC340" s="30"/>
      <c r="BD340" s="30"/>
      <c r="BE340" s="32">
        <v>485</v>
      </c>
      <c r="BF340" s="30"/>
      <c r="BG340" s="30"/>
      <c r="BH340" s="30"/>
      <c r="BI340" s="30"/>
    </row>
    <row r="341" spans="22:61" ht="15" hidden="1">
      <c r="V341" s="30"/>
      <c r="W341" s="30"/>
      <c r="X341" s="30"/>
      <c r="Y341" s="30"/>
      <c r="Z341" s="30"/>
      <c r="AA341" s="30"/>
      <c r="AB341" s="32">
        <v>539</v>
      </c>
      <c r="AC341" s="32">
        <v>622</v>
      </c>
      <c r="AD341" s="32">
        <v>510</v>
      </c>
      <c r="AE341" s="32">
        <v>452</v>
      </c>
      <c r="AF341" s="30"/>
      <c r="AG341" s="30"/>
      <c r="AH341" s="30"/>
      <c r="AI341" s="30"/>
      <c r="AJ341" s="32">
        <v>417</v>
      </c>
      <c r="AK341" s="32">
        <v>1159</v>
      </c>
      <c r="AL341" s="30"/>
      <c r="AM341" s="30"/>
      <c r="AN341" s="30"/>
      <c r="AO341" s="30"/>
      <c r="AP341" s="32">
        <v>878</v>
      </c>
      <c r="AQ341" s="30"/>
      <c r="AR341" s="32">
        <v>656</v>
      </c>
      <c r="AS341" s="30"/>
      <c r="AT341" s="30"/>
      <c r="AU341" s="30"/>
      <c r="AV341" s="30"/>
      <c r="AW341" s="30"/>
      <c r="AX341" s="30"/>
      <c r="AY341" s="30"/>
      <c r="AZ341" s="30"/>
      <c r="BA341" s="32">
        <v>497</v>
      </c>
      <c r="BB341" s="30"/>
      <c r="BC341" s="30"/>
      <c r="BD341" s="30"/>
      <c r="BE341" s="32">
        <v>486</v>
      </c>
      <c r="BF341" s="30"/>
      <c r="BG341" s="30"/>
      <c r="BH341" s="30"/>
      <c r="BI341" s="30"/>
    </row>
    <row r="342" spans="22:61" ht="15" hidden="1">
      <c r="V342" s="30"/>
      <c r="W342" s="30"/>
      <c r="X342" s="30"/>
      <c r="Y342" s="30"/>
      <c r="Z342" s="30"/>
      <c r="AA342" s="30"/>
      <c r="AB342" s="32">
        <v>540</v>
      </c>
      <c r="AC342" s="32">
        <v>623</v>
      </c>
      <c r="AD342" s="32">
        <v>512</v>
      </c>
      <c r="AE342" s="32">
        <v>453</v>
      </c>
      <c r="AF342" s="30"/>
      <c r="AG342" s="30"/>
      <c r="AH342" s="30"/>
      <c r="AI342" s="30"/>
      <c r="AJ342" s="32">
        <v>418</v>
      </c>
      <c r="AK342" s="32">
        <v>1160</v>
      </c>
      <c r="AL342" s="30"/>
      <c r="AM342" s="30"/>
      <c r="AN342" s="30"/>
      <c r="AO342" s="30"/>
      <c r="AP342" s="32">
        <v>879</v>
      </c>
      <c r="AQ342" s="30"/>
      <c r="AR342" s="32">
        <v>657</v>
      </c>
      <c r="AS342" s="30"/>
      <c r="AT342" s="30"/>
      <c r="AU342" s="30"/>
      <c r="AV342" s="30"/>
      <c r="AW342" s="30"/>
      <c r="AX342" s="30"/>
      <c r="AY342" s="30"/>
      <c r="AZ342" s="30"/>
      <c r="BA342" s="32">
        <v>498</v>
      </c>
      <c r="BB342" s="30"/>
      <c r="BC342" s="30"/>
      <c r="BD342" s="30"/>
      <c r="BE342" s="32">
        <v>487</v>
      </c>
      <c r="BF342" s="30"/>
      <c r="BG342" s="30"/>
      <c r="BH342" s="30"/>
      <c r="BI342" s="30"/>
    </row>
    <row r="343" spans="22:61" ht="15" hidden="1">
      <c r="V343" s="30"/>
      <c r="W343" s="30"/>
      <c r="X343" s="30"/>
      <c r="Y343" s="30"/>
      <c r="Z343" s="30"/>
      <c r="AA343" s="30"/>
      <c r="AB343" s="32">
        <v>541</v>
      </c>
      <c r="AC343" s="32">
        <v>624</v>
      </c>
      <c r="AD343" s="32">
        <v>514</v>
      </c>
      <c r="AE343" s="32">
        <v>455</v>
      </c>
      <c r="AF343" s="30"/>
      <c r="AG343" s="30"/>
      <c r="AH343" s="30"/>
      <c r="AI343" s="30"/>
      <c r="AJ343" s="32">
        <v>419</v>
      </c>
      <c r="AK343" s="32">
        <v>1161</v>
      </c>
      <c r="AL343" s="30"/>
      <c r="AM343" s="30"/>
      <c r="AN343" s="30"/>
      <c r="AO343" s="30"/>
      <c r="AP343" s="32">
        <v>880</v>
      </c>
      <c r="AQ343" s="30"/>
      <c r="AR343" s="32">
        <v>660</v>
      </c>
      <c r="AS343" s="30"/>
      <c r="AT343" s="30"/>
      <c r="AU343" s="30"/>
      <c r="AV343" s="30"/>
      <c r="AW343" s="30"/>
      <c r="AX343" s="30"/>
      <c r="AY343" s="30"/>
      <c r="AZ343" s="30"/>
      <c r="BA343" s="32">
        <v>499</v>
      </c>
      <c r="BB343" s="30"/>
      <c r="BC343" s="30"/>
      <c r="BD343" s="30"/>
      <c r="BE343" s="32">
        <v>488</v>
      </c>
      <c r="BF343" s="30"/>
      <c r="BG343" s="30"/>
      <c r="BH343" s="30"/>
      <c r="BI343" s="30"/>
    </row>
    <row r="344" spans="22:61" ht="15" hidden="1">
      <c r="V344" s="30"/>
      <c r="W344" s="30"/>
      <c r="X344" s="30"/>
      <c r="Y344" s="30"/>
      <c r="Z344" s="30"/>
      <c r="AA344" s="30"/>
      <c r="AB344" s="32">
        <v>542</v>
      </c>
      <c r="AC344" s="32">
        <v>627</v>
      </c>
      <c r="AD344" s="32">
        <v>517</v>
      </c>
      <c r="AE344" s="32">
        <v>456</v>
      </c>
      <c r="AF344" s="30"/>
      <c r="AG344" s="30"/>
      <c r="AH344" s="30"/>
      <c r="AI344" s="30"/>
      <c r="AJ344" s="32">
        <v>420</v>
      </c>
      <c r="AK344" s="32">
        <v>1162</v>
      </c>
      <c r="AL344" s="30"/>
      <c r="AM344" s="30"/>
      <c r="AN344" s="30"/>
      <c r="AO344" s="30"/>
      <c r="AP344" s="32">
        <v>886</v>
      </c>
      <c r="AQ344" s="30"/>
      <c r="AR344" s="32">
        <v>661</v>
      </c>
      <c r="AS344" s="30"/>
      <c r="AT344" s="30"/>
      <c r="AU344" s="30"/>
      <c r="AV344" s="30"/>
      <c r="AW344" s="30"/>
      <c r="AX344" s="30"/>
      <c r="AY344" s="30"/>
      <c r="AZ344" s="30"/>
      <c r="BA344" s="32">
        <v>500</v>
      </c>
      <c r="BB344" s="30"/>
      <c r="BC344" s="30"/>
      <c r="BD344" s="30"/>
      <c r="BE344" s="32">
        <v>489</v>
      </c>
      <c r="BF344" s="30"/>
      <c r="BG344" s="30"/>
      <c r="BH344" s="30"/>
      <c r="BI344" s="30"/>
    </row>
    <row r="345" spans="22:61" ht="15" hidden="1">
      <c r="V345" s="30"/>
      <c r="W345" s="30"/>
      <c r="X345" s="30"/>
      <c r="Y345" s="30"/>
      <c r="Z345" s="30"/>
      <c r="AA345" s="30"/>
      <c r="AB345" s="32">
        <v>543</v>
      </c>
      <c r="AC345" s="32">
        <v>628</v>
      </c>
      <c r="AD345" s="32">
        <v>518</v>
      </c>
      <c r="AE345" s="32">
        <v>457</v>
      </c>
      <c r="AF345" s="30"/>
      <c r="AG345" s="30"/>
      <c r="AH345" s="30"/>
      <c r="AI345" s="30"/>
      <c r="AJ345" s="32">
        <v>422</v>
      </c>
      <c r="AK345" s="32">
        <v>1163</v>
      </c>
      <c r="AL345" s="30"/>
      <c r="AM345" s="30"/>
      <c r="AN345" s="30"/>
      <c r="AO345" s="30"/>
      <c r="AP345" s="32">
        <v>887</v>
      </c>
      <c r="AQ345" s="30"/>
      <c r="AR345" s="32">
        <v>662</v>
      </c>
      <c r="AS345" s="30"/>
      <c r="AT345" s="30"/>
      <c r="AU345" s="30"/>
      <c r="AV345" s="30"/>
      <c r="AW345" s="30"/>
      <c r="AX345" s="30"/>
      <c r="AY345" s="30"/>
      <c r="AZ345" s="30"/>
      <c r="BA345" s="32">
        <v>501</v>
      </c>
      <c r="BB345" s="30"/>
      <c r="BC345" s="30"/>
      <c r="BD345" s="30"/>
      <c r="BE345" s="32">
        <v>490</v>
      </c>
      <c r="BF345" s="30"/>
      <c r="BG345" s="30"/>
      <c r="BH345" s="30"/>
      <c r="BI345" s="30"/>
    </row>
    <row r="346" spans="22:61" ht="15" hidden="1">
      <c r="V346" s="30"/>
      <c r="W346" s="30"/>
      <c r="X346" s="30"/>
      <c r="Y346" s="30"/>
      <c r="Z346" s="30"/>
      <c r="AA346" s="30"/>
      <c r="AB346" s="32">
        <v>544</v>
      </c>
      <c r="AC346" s="32">
        <v>629</v>
      </c>
      <c r="AD346" s="32">
        <v>520</v>
      </c>
      <c r="AE346" s="32">
        <v>458</v>
      </c>
      <c r="AF346" s="30"/>
      <c r="AG346" s="30"/>
      <c r="AH346" s="30"/>
      <c r="AI346" s="30"/>
      <c r="AJ346" s="32">
        <v>423</v>
      </c>
      <c r="AK346" s="32">
        <v>1169</v>
      </c>
      <c r="AL346" s="30"/>
      <c r="AM346" s="30"/>
      <c r="AN346" s="30"/>
      <c r="AO346" s="30"/>
      <c r="AP346" s="32">
        <v>888</v>
      </c>
      <c r="AQ346" s="30"/>
      <c r="AR346" s="32">
        <v>668</v>
      </c>
      <c r="AS346" s="30"/>
      <c r="AT346" s="30"/>
      <c r="AU346" s="30"/>
      <c r="AV346" s="30"/>
      <c r="AW346" s="30"/>
      <c r="AX346" s="30"/>
      <c r="AY346" s="30"/>
      <c r="AZ346" s="30"/>
      <c r="BA346" s="32">
        <v>502</v>
      </c>
      <c r="BB346" s="30"/>
      <c r="BC346" s="30"/>
      <c r="BD346" s="30"/>
      <c r="BE346" s="32">
        <v>491</v>
      </c>
      <c r="BF346" s="30"/>
      <c r="BG346" s="30"/>
      <c r="BH346" s="30"/>
      <c r="BI346" s="30"/>
    </row>
    <row r="347" spans="22:61" ht="15" hidden="1">
      <c r="V347" s="30"/>
      <c r="W347" s="30"/>
      <c r="X347" s="30"/>
      <c r="Y347" s="30"/>
      <c r="Z347" s="30"/>
      <c r="AA347" s="30"/>
      <c r="AB347" s="32">
        <v>545</v>
      </c>
      <c r="AC347" s="32">
        <v>630</v>
      </c>
      <c r="AD347" s="32">
        <v>521</v>
      </c>
      <c r="AE347" s="32">
        <v>459</v>
      </c>
      <c r="AF347" s="30"/>
      <c r="AG347" s="30"/>
      <c r="AH347" s="30"/>
      <c r="AI347" s="30"/>
      <c r="AJ347" s="32">
        <v>424</v>
      </c>
      <c r="AK347" s="32">
        <v>1170</v>
      </c>
      <c r="AL347" s="30"/>
      <c r="AM347" s="30"/>
      <c r="AN347" s="30"/>
      <c r="AO347" s="30"/>
      <c r="AP347" s="70">
        <v>892</v>
      </c>
      <c r="AQ347" s="30"/>
      <c r="AR347" s="32">
        <v>670</v>
      </c>
      <c r="AS347" s="30"/>
      <c r="AT347" s="30"/>
      <c r="AU347" s="30"/>
      <c r="AV347" s="30"/>
      <c r="AW347" s="30"/>
      <c r="AX347" s="30"/>
      <c r="AY347" s="30"/>
      <c r="AZ347" s="30"/>
      <c r="BA347" s="32">
        <v>503</v>
      </c>
      <c r="BB347" s="30"/>
      <c r="BC347" s="30"/>
      <c r="BD347" s="30"/>
      <c r="BE347" s="32">
        <v>492</v>
      </c>
      <c r="BF347" s="30"/>
      <c r="BG347" s="30"/>
      <c r="BH347" s="30"/>
      <c r="BI347" s="30"/>
    </row>
    <row r="348" spans="22:61" ht="15" hidden="1">
      <c r="V348" s="30"/>
      <c r="W348" s="30"/>
      <c r="X348" s="30"/>
      <c r="Y348" s="30"/>
      <c r="Z348" s="30"/>
      <c r="AA348" s="30"/>
      <c r="AB348" s="32">
        <v>546</v>
      </c>
      <c r="AC348" s="32">
        <v>631</v>
      </c>
      <c r="AD348" s="32">
        <v>522</v>
      </c>
      <c r="AE348" s="32">
        <v>460</v>
      </c>
      <c r="AF348" s="30"/>
      <c r="AG348" s="30"/>
      <c r="AH348" s="30"/>
      <c r="AI348" s="30"/>
      <c r="AJ348" s="32">
        <v>425</v>
      </c>
      <c r="AK348" s="32">
        <v>1171</v>
      </c>
      <c r="AL348" s="30"/>
      <c r="AM348" s="30"/>
      <c r="AN348" s="30"/>
      <c r="AO348" s="30"/>
      <c r="AP348" s="32">
        <v>893</v>
      </c>
      <c r="AQ348" s="30"/>
      <c r="AR348" s="32">
        <v>671</v>
      </c>
      <c r="AS348" s="30"/>
      <c r="AT348" s="30"/>
      <c r="AU348" s="30"/>
      <c r="AV348" s="30"/>
      <c r="AW348" s="30"/>
      <c r="AX348" s="30"/>
      <c r="AY348" s="30"/>
      <c r="AZ348" s="30"/>
      <c r="BA348" s="32">
        <v>504</v>
      </c>
      <c r="BB348" s="30"/>
      <c r="BC348" s="30"/>
      <c r="BD348" s="30"/>
      <c r="BE348" s="32">
        <v>493</v>
      </c>
      <c r="BF348" s="30"/>
      <c r="BG348" s="30"/>
      <c r="BH348" s="30"/>
      <c r="BI348" s="30"/>
    </row>
    <row r="349" spans="22:61" ht="15" hidden="1">
      <c r="V349" s="30"/>
      <c r="W349" s="30"/>
      <c r="X349" s="30"/>
      <c r="Y349" s="30"/>
      <c r="Z349" s="30"/>
      <c r="AA349" s="30"/>
      <c r="AB349" s="32">
        <v>547</v>
      </c>
      <c r="AC349" s="32">
        <v>632</v>
      </c>
      <c r="AD349" s="32">
        <v>523</v>
      </c>
      <c r="AE349" s="32">
        <v>461</v>
      </c>
      <c r="AF349" s="30"/>
      <c r="AG349" s="30"/>
      <c r="AH349" s="30"/>
      <c r="AI349" s="30"/>
      <c r="AJ349" s="32">
        <v>426</v>
      </c>
      <c r="AK349" s="32">
        <v>1172</v>
      </c>
      <c r="AL349" s="30"/>
      <c r="AM349" s="30"/>
      <c r="AN349" s="30"/>
      <c r="AO349" s="30"/>
      <c r="AP349" s="32">
        <v>894</v>
      </c>
      <c r="AQ349" s="30"/>
      <c r="AR349" s="32">
        <v>672</v>
      </c>
      <c r="AS349" s="30"/>
      <c r="AT349" s="30"/>
      <c r="AU349" s="30"/>
      <c r="AV349" s="30"/>
      <c r="AW349" s="30"/>
      <c r="AX349" s="30"/>
      <c r="AY349" s="30"/>
      <c r="AZ349" s="30"/>
      <c r="BA349" s="32">
        <v>505</v>
      </c>
      <c r="BB349" s="30"/>
      <c r="BC349" s="30"/>
      <c r="BD349" s="30"/>
      <c r="BE349" s="32">
        <v>494</v>
      </c>
      <c r="BF349" s="30"/>
      <c r="BG349" s="30"/>
      <c r="BH349" s="30"/>
      <c r="BI349" s="30"/>
    </row>
    <row r="350" spans="22:61" ht="15" hidden="1">
      <c r="V350" s="30"/>
      <c r="W350" s="30"/>
      <c r="X350" s="30"/>
      <c r="Y350" s="30"/>
      <c r="Z350" s="30"/>
      <c r="AA350" s="30"/>
      <c r="AB350" s="32">
        <v>548</v>
      </c>
      <c r="AC350" s="32">
        <v>633</v>
      </c>
      <c r="AD350" s="32">
        <v>524</v>
      </c>
      <c r="AE350" s="32">
        <v>462</v>
      </c>
      <c r="AF350" s="30"/>
      <c r="AG350" s="30"/>
      <c r="AH350" s="30"/>
      <c r="AI350" s="30"/>
      <c r="AJ350" s="32">
        <v>427</v>
      </c>
      <c r="AK350" s="32">
        <v>1173</v>
      </c>
      <c r="AL350" s="30"/>
      <c r="AM350" s="30"/>
      <c r="AN350" s="30"/>
      <c r="AO350" s="30"/>
      <c r="AP350" s="32">
        <v>895</v>
      </c>
      <c r="AQ350" s="30"/>
      <c r="AR350" s="32">
        <v>673</v>
      </c>
      <c r="AS350" s="30"/>
      <c r="AT350" s="30"/>
      <c r="AU350" s="30"/>
      <c r="AV350" s="30"/>
      <c r="AW350" s="30"/>
      <c r="AX350" s="30"/>
      <c r="AY350" s="30"/>
      <c r="AZ350" s="30"/>
      <c r="BA350" s="32">
        <v>506</v>
      </c>
      <c r="BB350" s="30"/>
      <c r="BC350" s="30"/>
      <c r="BD350" s="30"/>
      <c r="BE350" s="32">
        <v>496</v>
      </c>
      <c r="BF350" s="30"/>
      <c r="BG350" s="30"/>
      <c r="BH350" s="30"/>
      <c r="BI350" s="30"/>
    </row>
    <row r="351" spans="22:61" ht="15" hidden="1">
      <c r="V351" s="30"/>
      <c r="W351" s="30"/>
      <c r="X351" s="30"/>
      <c r="Y351" s="30"/>
      <c r="Z351" s="30"/>
      <c r="AA351" s="30"/>
      <c r="AB351" s="32">
        <v>549</v>
      </c>
      <c r="AC351" s="32">
        <v>634</v>
      </c>
      <c r="AD351" s="32">
        <v>525</v>
      </c>
      <c r="AE351" s="32">
        <v>463</v>
      </c>
      <c r="AF351" s="30"/>
      <c r="AG351" s="30"/>
      <c r="AH351" s="30"/>
      <c r="AI351" s="30"/>
      <c r="AJ351" s="32">
        <v>429</v>
      </c>
      <c r="AK351" s="32">
        <v>1174</v>
      </c>
      <c r="AL351" s="30"/>
      <c r="AM351" s="30"/>
      <c r="AN351" s="30"/>
      <c r="AO351" s="30"/>
      <c r="AP351" s="32">
        <v>897</v>
      </c>
      <c r="AQ351" s="30"/>
      <c r="AR351" s="32">
        <v>674</v>
      </c>
      <c r="AS351" s="30"/>
      <c r="AT351" s="30"/>
      <c r="AU351" s="30"/>
      <c r="AV351" s="30"/>
      <c r="AW351" s="30"/>
      <c r="AX351" s="30"/>
      <c r="AY351" s="30"/>
      <c r="AZ351" s="30"/>
      <c r="BA351" s="32">
        <v>507</v>
      </c>
      <c r="BB351" s="30"/>
      <c r="BC351" s="30"/>
      <c r="BD351" s="30"/>
      <c r="BE351" s="32">
        <v>497</v>
      </c>
      <c r="BF351" s="30"/>
      <c r="BG351" s="30"/>
      <c r="BH351" s="30"/>
      <c r="BI351" s="30"/>
    </row>
    <row r="352" spans="22:61" ht="15" hidden="1">
      <c r="V352" s="30"/>
      <c r="W352" s="30"/>
      <c r="X352" s="30"/>
      <c r="Y352" s="30"/>
      <c r="Z352" s="30"/>
      <c r="AA352" s="30"/>
      <c r="AB352" s="32">
        <v>551</v>
      </c>
      <c r="AC352" s="32">
        <v>635</v>
      </c>
      <c r="AD352" s="32">
        <v>529</v>
      </c>
      <c r="AE352" s="32">
        <v>464</v>
      </c>
      <c r="AF352" s="30"/>
      <c r="AG352" s="30"/>
      <c r="AH352" s="30"/>
      <c r="AI352" s="30"/>
      <c r="AJ352" s="32">
        <v>432</v>
      </c>
      <c r="AK352" s="32">
        <v>1182</v>
      </c>
      <c r="AL352" s="30"/>
      <c r="AM352" s="30"/>
      <c r="AN352" s="30"/>
      <c r="AO352" s="30"/>
      <c r="AP352" s="32">
        <v>899</v>
      </c>
      <c r="AQ352" s="30"/>
      <c r="AR352" s="32">
        <v>675</v>
      </c>
      <c r="AS352" s="30"/>
      <c r="AT352" s="30"/>
      <c r="AU352" s="30"/>
      <c r="AV352" s="30"/>
      <c r="AW352" s="30"/>
      <c r="AX352" s="30"/>
      <c r="AY352" s="30"/>
      <c r="AZ352" s="30"/>
      <c r="BA352" s="32">
        <v>508</v>
      </c>
      <c r="BB352" s="30"/>
      <c r="BC352" s="30"/>
      <c r="BD352" s="30"/>
      <c r="BE352" s="32">
        <v>498</v>
      </c>
      <c r="BF352" s="30"/>
      <c r="BG352" s="30"/>
      <c r="BH352" s="30"/>
      <c r="BI352" s="30"/>
    </row>
    <row r="353" spans="22:61" ht="15" hidden="1">
      <c r="V353" s="30"/>
      <c r="W353" s="30"/>
      <c r="X353" s="30"/>
      <c r="Y353" s="30"/>
      <c r="Z353" s="30"/>
      <c r="AA353" s="30"/>
      <c r="AB353" s="32">
        <v>552</v>
      </c>
      <c r="AC353" s="32">
        <v>637</v>
      </c>
      <c r="AD353" s="32">
        <v>531</v>
      </c>
      <c r="AE353" s="32">
        <v>465</v>
      </c>
      <c r="AF353" s="30"/>
      <c r="AG353" s="30"/>
      <c r="AH353" s="30"/>
      <c r="AI353" s="30"/>
      <c r="AJ353" s="32">
        <v>433</v>
      </c>
      <c r="AK353" s="32">
        <v>1193</v>
      </c>
      <c r="AL353" s="30"/>
      <c r="AM353" s="30"/>
      <c r="AN353" s="30"/>
      <c r="AO353" s="30"/>
      <c r="AP353" s="32">
        <v>904</v>
      </c>
      <c r="AQ353" s="30"/>
      <c r="AR353" s="32">
        <v>676</v>
      </c>
      <c r="AS353" s="30"/>
      <c r="AT353" s="30"/>
      <c r="AU353" s="30"/>
      <c r="AV353" s="30"/>
      <c r="AW353" s="30"/>
      <c r="AX353" s="30"/>
      <c r="AY353" s="30"/>
      <c r="AZ353" s="30"/>
      <c r="BA353" s="32">
        <v>509</v>
      </c>
      <c r="BB353" s="30"/>
      <c r="BC353" s="30"/>
      <c r="BD353" s="30"/>
      <c r="BE353" s="32">
        <v>499</v>
      </c>
      <c r="BF353" s="30"/>
      <c r="BG353" s="30"/>
      <c r="BH353" s="30"/>
      <c r="BI353" s="30"/>
    </row>
    <row r="354" spans="22:61" ht="15" hidden="1">
      <c r="V354" s="30"/>
      <c r="W354" s="30"/>
      <c r="X354" s="30"/>
      <c r="Y354" s="30"/>
      <c r="Z354" s="30"/>
      <c r="AA354" s="30"/>
      <c r="AB354" s="32">
        <v>553</v>
      </c>
      <c r="AC354" s="32">
        <v>638</v>
      </c>
      <c r="AD354" s="32">
        <v>535</v>
      </c>
      <c r="AE354" s="32">
        <v>466</v>
      </c>
      <c r="AF354" s="30"/>
      <c r="AG354" s="30"/>
      <c r="AH354" s="30"/>
      <c r="AI354" s="30"/>
      <c r="AJ354" s="32">
        <v>435</v>
      </c>
      <c r="AK354" s="32">
        <v>1215</v>
      </c>
      <c r="AL354" s="30"/>
      <c r="AM354" s="30"/>
      <c r="AN354" s="30"/>
      <c r="AO354" s="30"/>
      <c r="AP354" s="70">
        <v>908</v>
      </c>
      <c r="AQ354" s="30"/>
      <c r="AR354" s="32">
        <v>679</v>
      </c>
      <c r="AS354" s="30"/>
      <c r="AT354" s="30"/>
      <c r="AU354" s="30"/>
      <c r="AV354" s="30"/>
      <c r="AW354" s="30"/>
      <c r="AX354" s="30"/>
      <c r="AY354" s="30"/>
      <c r="AZ354" s="30"/>
      <c r="BA354" s="32">
        <v>510</v>
      </c>
      <c r="BB354" s="30"/>
      <c r="BC354" s="30"/>
      <c r="BD354" s="30"/>
      <c r="BE354" s="32">
        <v>500</v>
      </c>
      <c r="BF354" s="30"/>
      <c r="BG354" s="30"/>
      <c r="BH354" s="30"/>
      <c r="BI354" s="30"/>
    </row>
    <row r="355" spans="22:61" ht="15" hidden="1">
      <c r="V355" s="30"/>
      <c r="W355" s="30"/>
      <c r="X355" s="30"/>
      <c r="Y355" s="30"/>
      <c r="Z355" s="30"/>
      <c r="AA355" s="30"/>
      <c r="AB355" s="32">
        <v>557</v>
      </c>
      <c r="AC355" s="32">
        <v>639</v>
      </c>
      <c r="AD355" s="32">
        <v>536</v>
      </c>
      <c r="AE355" s="32">
        <v>467</v>
      </c>
      <c r="AF355" s="30"/>
      <c r="AG355" s="30"/>
      <c r="AH355" s="30"/>
      <c r="AI355" s="30"/>
      <c r="AJ355" s="32">
        <v>437</v>
      </c>
      <c r="AK355" s="32">
        <v>1216</v>
      </c>
      <c r="AL355" s="30"/>
      <c r="AM355" s="30"/>
      <c r="AN355" s="30"/>
      <c r="AO355" s="30"/>
      <c r="AP355" s="70">
        <v>909</v>
      </c>
      <c r="AQ355" s="30"/>
      <c r="AR355" s="32">
        <v>680</v>
      </c>
      <c r="AS355" s="30"/>
      <c r="AT355" s="30"/>
      <c r="AU355" s="30"/>
      <c r="AV355" s="30"/>
      <c r="AW355" s="30"/>
      <c r="AX355" s="30"/>
      <c r="AY355" s="30"/>
      <c r="AZ355" s="30"/>
      <c r="BA355" s="32">
        <v>511</v>
      </c>
      <c r="BB355" s="30"/>
      <c r="BC355" s="30"/>
      <c r="BD355" s="30"/>
      <c r="BE355" s="32">
        <v>501</v>
      </c>
      <c r="BF355" s="30"/>
      <c r="BG355" s="30"/>
      <c r="BH355" s="30"/>
      <c r="BI355" s="30"/>
    </row>
    <row r="356" spans="22:61" ht="15" hidden="1">
      <c r="V356" s="30"/>
      <c r="W356" s="30"/>
      <c r="X356" s="30"/>
      <c r="Y356" s="30"/>
      <c r="Z356" s="30"/>
      <c r="AA356" s="30"/>
      <c r="AB356" s="32">
        <v>558</v>
      </c>
      <c r="AC356" s="32">
        <v>640</v>
      </c>
      <c r="AD356" s="32">
        <v>537</v>
      </c>
      <c r="AE356" s="32">
        <v>469</v>
      </c>
      <c r="AF356" s="30"/>
      <c r="AG356" s="30"/>
      <c r="AH356" s="30"/>
      <c r="AI356" s="30"/>
      <c r="AJ356" s="32">
        <v>438</v>
      </c>
      <c r="AK356" s="32">
        <v>1226</v>
      </c>
      <c r="AL356" s="30"/>
      <c r="AM356" s="30"/>
      <c r="AN356" s="30"/>
      <c r="AO356" s="30"/>
      <c r="AP356" s="70">
        <v>910</v>
      </c>
      <c r="AQ356" s="30"/>
      <c r="AR356" s="32">
        <v>790</v>
      </c>
      <c r="AS356" s="30"/>
      <c r="AT356" s="30"/>
      <c r="AU356" s="30"/>
      <c r="AV356" s="30"/>
      <c r="AW356" s="30"/>
      <c r="AX356" s="30"/>
      <c r="AY356" s="30"/>
      <c r="AZ356" s="30"/>
      <c r="BA356" s="32">
        <v>517</v>
      </c>
      <c r="BB356" s="30"/>
      <c r="BC356" s="30"/>
      <c r="BD356" s="30"/>
      <c r="BE356" s="32">
        <v>502</v>
      </c>
      <c r="BF356" s="30"/>
      <c r="BG356" s="30"/>
      <c r="BH356" s="30"/>
      <c r="BI356" s="30"/>
    </row>
    <row r="357" spans="22:61" ht="15" hidden="1">
      <c r="V357" s="30"/>
      <c r="W357" s="30"/>
      <c r="X357" s="30"/>
      <c r="Y357" s="30"/>
      <c r="Z357" s="30"/>
      <c r="AA357" s="30"/>
      <c r="AB357" s="32">
        <v>559</v>
      </c>
      <c r="AC357" s="32">
        <v>641</v>
      </c>
      <c r="AD357" s="32">
        <v>538</v>
      </c>
      <c r="AE357" s="32">
        <v>470</v>
      </c>
      <c r="AF357" s="30"/>
      <c r="AG357" s="30"/>
      <c r="AH357" s="30"/>
      <c r="AI357" s="30"/>
      <c r="AJ357" s="32">
        <v>439</v>
      </c>
      <c r="AK357" s="32">
        <v>1227</v>
      </c>
      <c r="AL357" s="30"/>
      <c r="AM357" s="30"/>
      <c r="AN357" s="30"/>
      <c r="AO357" s="30"/>
      <c r="AP357" s="32">
        <v>912</v>
      </c>
      <c r="AQ357" s="30"/>
      <c r="AR357" s="32">
        <v>890</v>
      </c>
      <c r="AS357" s="30"/>
      <c r="AT357" s="30"/>
      <c r="AU357" s="30"/>
      <c r="AV357" s="30"/>
      <c r="AW357" s="30"/>
      <c r="AX357" s="30"/>
      <c r="AY357" s="30"/>
      <c r="AZ357" s="30"/>
      <c r="BA357" s="32">
        <v>518</v>
      </c>
      <c r="BB357" s="30"/>
      <c r="BC357" s="30"/>
      <c r="BD357" s="30"/>
      <c r="BE357" s="32">
        <v>503</v>
      </c>
      <c r="BF357" s="30"/>
      <c r="BG357" s="30"/>
      <c r="BH357" s="30"/>
      <c r="BI357" s="30"/>
    </row>
    <row r="358" spans="22:61" ht="15" hidden="1">
      <c r="V358" s="30"/>
      <c r="W358" s="30"/>
      <c r="X358" s="30"/>
      <c r="Y358" s="30"/>
      <c r="Z358" s="30"/>
      <c r="AA358" s="30"/>
      <c r="AB358" s="32">
        <v>562</v>
      </c>
      <c r="AC358" s="32">
        <v>642</v>
      </c>
      <c r="AD358" s="32">
        <v>539</v>
      </c>
      <c r="AE358" s="32">
        <v>472</v>
      </c>
      <c r="AF358" s="30"/>
      <c r="AG358" s="30"/>
      <c r="AH358" s="30"/>
      <c r="AI358" s="30"/>
      <c r="AJ358" s="32">
        <v>440</v>
      </c>
      <c r="AK358" s="30"/>
      <c r="AL358" s="30"/>
      <c r="AM358" s="30"/>
      <c r="AN358" s="30"/>
      <c r="AO358" s="30"/>
      <c r="AP358" s="32">
        <v>913</v>
      </c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2">
        <v>519</v>
      </c>
      <c r="BB358" s="30"/>
      <c r="BC358" s="30"/>
      <c r="BD358" s="30"/>
      <c r="BE358" s="32">
        <v>504</v>
      </c>
      <c r="BF358" s="30"/>
      <c r="BG358" s="30"/>
      <c r="BH358" s="30"/>
      <c r="BI358" s="30"/>
    </row>
    <row r="359" spans="22:61" ht="15" hidden="1">
      <c r="V359" s="30"/>
      <c r="W359" s="30"/>
      <c r="X359" s="30"/>
      <c r="Y359" s="30"/>
      <c r="Z359" s="30"/>
      <c r="AA359" s="30"/>
      <c r="AB359" s="32">
        <v>568</v>
      </c>
      <c r="AC359" s="32">
        <v>643</v>
      </c>
      <c r="AD359" s="32">
        <v>541</v>
      </c>
      <c r="AE359" s="32">
        <v>473</v>
      </c>
      <c r="AF359" s="30"/>
      <c r="AG359" s="30"/>
      <c r="AH359" s="30"/>
      <c r="AI359" s="30"/>
      <c r="AJ359" s="32">
        <v>441</v>
      </c>
      <c r="AK359" s="30"/>
      <c r="AL359" s="30"/>
      <c r="AM359" s="30"/>
      <c r="AN359" s="30"/>
      <c r="AO359" s="30"/>
      <c r="AP359" s="32">
        <v>931</v>
      </c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2">
        <v>520</v>
      </c>
      <c r="BB359" s="30"/>
      <c r="BC359" s="30"/>
      <c r="BD359" s="30"/>
      <c r="BE359" s="32">
        <v>505</v>
      </c>
      <c r="BF359" s="30"/>
      <c r="BG359" s="30"/>
      <c r="BH359" s="30"/>
      <c r="BI359" s="30"/>
    </row>
    <row r="360" spans="22:61" ht="15" hidden="1">
      <c r="V360" s="30"/>
      <c r="W360" s="30"/>
      <c r="X360" s="30"/>
      <c r="Y360" s="30"/>
      <c r="Z360" s="30"/>
      <c r="AA360" s="30"/>
      <c r="AB360" s="32">
        <v>569</v>
      </c>
      <c r="AC360" s="32">
        <v>644</v>
      </c>
      <c r="AD360" s="32">
        <v>543</v>
      </c>
      <c r="AE360" s="32">
        <v>474</v>
      </c>
      <c r="AF360" s="30"/>
      <c r="AG360" s="30"/>
      <c r="AH360" s="30"/>
      <c r="AI360" s="30"/>
      <c r="AJ360" s="32">
        <v>442</v>
      </c>
      <c r="AK360" s="30"/>
      <c r="AL360" s="30"/>
      <c r="AM360" s="30"/>
      <c r="AN360" s="30"/>
      <c r="AO360" s="30"/>
      <c r="AP360" s="32">
        <v>939</v>
      </c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2">
        <v>528</v>
      </c>
      <c r="BB360" s="30"/>
      <c r="BC360" s="30"/>
      <c r="BD360" s="30"/>
      <c r="BE360" s="32">
        <v>506</v>
      </c>
      <c r="BF360" s="30"/>
      <c r="BG360" s="30"/>
      <c r="BH360" s="30"/>
      <c r="BI360" s="30"/>
    </row>
    <row r="361" spans="22:61" ht="15" hidden="1">
      <c r="V361" s="30"/>
      <c r="W361" s="30"/>
      <c r="X361" s="30"/>
      <c r="Y361" s="30"/>
      <c r="Z361" s="30"/>
      <c r="AA361" s="30"/>
      <c r="AB361" s="32">
        <v>570</v>
      </c>
      <c r="AC361" s="32">
        <v>645</v>
      </c>
      <c r="AD361" s="32">
        <v>544</v>
      </c>
      <c r="AE361" s="32">
        <v>475</v>
      </c>
      <c r="AF361" s="30"/>
      <c r="AG361" s="30"/>
      <c r="AH361" s="30"/>
      <c r="AI361" s="30"/>
      <c r="AJ361" s="32">
        <v>443</v>
      </c>
      <c r="AK361" s="30"/>
      <c r="AL361" s="30"/>
      <c r="AM361" s="30"/>
      <c r="AN361" s="30"/>
      <c r="AO361" s="30"/>
      <c r="AP361" s="70">
        <v>947</v>
      </c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2">
        <v>529</v>
      </c>
      <c r="BB361" s="30"/>
      <c r="BC361" s="30"/>
      <c r="BD361" s="30"/>
      <c r="BE361" s="32">
        <v>507</v>
      </c>
      <c r="BF361" s="30"/>
      <c r="BG361" s="30"/>
      <c r="BH361" s="30"/>
      <c r="BI361" s="30"/>
    </row>
    <row r="362" spans="22:61" ht="15" hidden="1">
      <c r="V362" s="30"/>
      <c r="W362" s="30"/>
      <c r="X362" s="30"/>
      <c r="Y362" s="30"/>
      <c r="Z362" s="30"/>
      <c r="AA362" s="30"/>
      <c r="AB362" s="32">
        <v>571</v>
      </c>
      <c r="AC362" s="32">
        <v>646</v>
      </c>
      <c r="AD362" s="32">
        <v>545</v>
      </c>
      <c r="AE362" s="32">
        <v>476</v>
      </c>
      <c r="AF362" s="30"/>
      <c r="AG362" s="30"/>
      <c r="AH362" s="30"/>
      <c r="AI362" s="30"/>
      <c r="AJ362" s="32">
        <v>444</v>
      </c>
      <c r="AK362" s="30"/>
      <c r="AL362" s="30"/>
      <c r="AM362" s="30"/>
      <c r="AN362" s="30"/>
      <c r="AO362" s="30"/>
      <c r="AP362" s="32">
        <v>993</v>
      </c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2">
        <v>531</v>
      </c>
      <c r="BB362" s="30"/>
      <c r="BC362" s="30"/>
      <c r="BD362" s="30"/>
      <c r="BE362" s="32">
        <v>508</v>
      </c>
      <c r="BF362" s="30"/>
      <c r="BG362" s="30"/>
      <c r="BH362" s="30"/>
      <c r="BI362" s="30"/>
    </row>
    <row r="363" spans="22:61" ht="15" hidden="1">
      <c r="V363" s="30"/>
      <c r="W363" s="30"/>
      <c r="X363" s="30"/>
      <c r="Y363" s="30"/>
      <c r="Z363" s="30"/>
      <c r="AA363" s="30"/>
      <c r="AB363" s="32">
        <v>573</v>
      </c>
      <c r="AC363" s="32">
        <v>647</v>
      </c>
      <c r="AD363" s="32">
        <v>546</v>
      </c>
      <c r="AE363" s="32">
        <v>477</v>
      </c>
      <c r="AF363" s="30"/>
      <c r="AG363" s="30"/>
      <c r="AH363" s="30"/>
      <c r="AI363" s="30"/>
      <c r="AJ363" s="32">
        <v>445</v>
      </c>
      <c r="AK363" s="30"/>
      <c r="AL363" s="30"/>
      <c r="AM363" s="30"/>
      <c r="AN363" s="30"/>
      <c r="AO363" s="30"/>
      <c r="AP363" s="70">
        <v>1010</v>
      </c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2">
        <v>532</v>
      </c>
      <c r="BB363" s="30"/>
      <c r="BC363" s="30"/>
      <c r="BD363" s="30"/>
      <c r="BE363" s="32">
        <v>509</v>
      </c>
      <c r="BF363" s="30"/>
      <c r="BG363" s="30"/>
      <c r="BH363" s="30"/>
      <c r="BI363" s="30"/>
    </row>
    <row r="364" spans="22:61" ht="15" hidden="1">
      <c r="V364" s="30"/>
      <c r="W364" s="30"/>
      <c r="X364" s="30"/>
      <c r="Y364" s="30"/>
      <c r="Z364" s="30"/>
      <c r="AA364" s="30"/>
      <c r="AB364" s="32">
        <v>574</v>
      </c>
      <c r="AC364" s="32">
        <v>648</v>
      </c>
      <c r="AD364" s="32">
        <v>547</v>
      </c>
      <c r="AE364" s="32">
        <v>478</v>
      </c>
      <c r="AF364" s="30"/>
      <c r="AG364" s="30"/>
      <c r="AH364" s="30"/>
      <c r="AI364" s="30"/>
      <c r="AJ364" s="32">
        <v>446</v>
      </c>
      <c r="AK364" s="30"/>
      <c r="AL364" s="30"/>
      <c r="AM364" s="30"/>
      <c r="AN364" s="30"/>
      <c r="AO364" s="30"/>
      <c r="AP364" s="70">
        <v>1011</v>
      </c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2">
        <v>533</v>
      </c>
      <c r="BB364" s="30"/>
      <c r="BC364" s="30"/>
      <c r="BD364" s="30"/>
      <c r="BE364" s="32">
        <v>510</v>
      </c>
      <c r="BF364" s="30"/>
      <c r="BG364" s="30"/>
      <c r="BH364" s="30"/>
      <c r="BI364" s="30"/>
    </row>
    <row r="365" spans="22:61" ht="15" hidden="1">
      <c r="V365" s="30"/>
      <c r="W365" s="30"/>
      <c r="X365" s="30"/>
      <c r="Y365" s="30"/>
      <c r="Z365" s="30"/>
      <c r="AA365" s="30"/>
      <c r="AB365" s="32">
        <v>578</v>
      </c>
      <c r="AC365" s="32">
        <v>649</v>
      </c>
      <c r="AD365" s="32">
        <v>548</v>
      </c>
      <c r="AE365" s="32">
        <v>479</v>
      </c>
      <c r="AF365" s="30"/>
      <c r="AG365" s="30"/>
      <c r="AH365" s="30"/>
      <c r="AI365" s="30"/>
      <c r="AJ365" s="32">
        <v>447</v>
      </c>
      <c r="AK365" s="30"/>
      <c r="AL365" s="30"/>
      <c r="AM365" s="30"/>
      <c r="AN365" s="30"/>
      <c r="AO365" s="30"/>
      <c r="AP365" s="70">
        <v>1013</v>
      </c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2">
        <v>534</v>
      </c>
      <c r="BB365" s="30"/>
      <c r="BC365" s="30"/>
      <c r="BD365" s="30"/>
      <c r="BE365" s="32">
        <v>511</v>
      </c>
      <c r="BF365" s="30"/>
      <c r="BG365" s="30"/>
      <c r="BH365" s="30"/>
      <c r="BI365" s="30"/>
    </row>
    <row r="366" spans="22:61" ht="15" hidden="1">
      <c r="V366" s="30"/>
      <c r="W366" s="30"/>
      <c r="X366" s="30"/>
      <c r="Y366" s="30"/>
      <c r="Z366" s="30"/>
      <c r="AA366" s="30"/>
      <c r="AB366" s="32">
        <v>580</v>
      </c>
      <c r="AC366" s="30"/>
      <c r="AD366" s="32">
        <v>549</v>
      </c>
      <c r="AE366" s="32">
        <v>480</v>
      </c>
      <c r="AF366" s="30"/>
      <c r="AG366" s="30"/>
      <c r="AH366" s="30"/>
      <c r="AI366" s="30"/>
      <c r="AJ366" s="32">
        <v>448</v>
      </c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2">
        <v>535</v>
      </c>
      <c r="BB366" s="30"/>
      <c r="BC366" s="30"/>
      <c r="BD366" s="30"/>
      <c r="BE366" s="32">
        <v>512</v>
      </c>
      <c r="BF366" s="30"/>
      <c r="BG366" s="30"/>
      <c r="BH366" s="30"/>
      <c r="BI366" s="30"/>
    </row>
    <row r="367" spans="22:61" ht="15" hidden="1">
      <c r="V367" s="30"/>
      <c r="W367" s="30"/>
      <c r="X367" s="30"/>
      <c r="Y367" s="30"/>
      <c r="Z367" s="30"/>
      <c r="AA367" s="30"/>
      <c r="AB367" s="32">
        <v>584</v>
      </c>
      <c r="AC367" s="30"/>
      <c r="AD367" s="32">
        <v>550</v>
      </c>
      <c r="AE367" s="32">
        <v>481</v>
      </c>
      <c r="AF367" s="30"/>
      <c r="AG367" s="30"/>
      <c r="AH367" s="30"/>
      <c r="AI367" s="30"/>
      <c r="AJ367" s="32">
        <v>449</v>
      </c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2">
        <v>537</v>
      </c>
      <c r="BB367" s="30"/>
      <c r="BC367" s="30"/>
      <c r="BD367" s="30"/>
      <c r="BE367" s="32">
        <v>547</v>
      </c>
      <c r="BF367" s="30"/>
      <c r="BG367" s="30"/>
      <c r="BH367" s="30"/>
      <c r="BI367" s="30"/>
    </row>
    <row r="368" spans="22:61" ht="15" hidden="1">
      <c r="V368" s="30"/>
      <c r="W368" s="30"/>
      <c r="X368" s="30"/>
      <c r="Y368" s="30"/>
      <c r="Z368" s="30"/>
      <c r="AA368" s="30"/>
      <c r="AB368" s="32">
        <v>586</v>
      </c>
      <c r="AC368" s="30"/>
      <c r="AD368" s="32">
        <v>553</v>
      </c>
      <c r="AE368" s="32">
        <v>482</v>
      </c>
      <c r="AF368" s="30"/>
      <c r="AG368" s="30"/>
      <c r="AH368" s="30"/>
      <c r="AI368" s="30"/>
      <c r="AJ368" s="32">
        <v>450</v>
      </c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2">
        <v>538</v>
      </c>
      <c r="BB368" s="30"/>
      <c r="BC368" s="30"/>
      <c r="BD368" s="30"/>
      <c r="BE368" s="32">
        <v>548</v>
      </c>
      <c r="BF368" s="30"/>
      <c r="BG368" s="30"/>
      <c r="BH368" s="30"/>
      <c r="BI368" s="30"/>
    </row>
    <row r="369" spans="22:61" ht="15" hidden="1">
      <c r="V369" s="30"/>
      <c r="W369" s="30"/>
      <c r="X369" s="30"/>
      <c r="Y369" s="30"/>
      <c r="Z369" s="30"/>
      <c r="AA369" s="30"/>
      <c r="AB369" s="32">
        <v>587</v>
      </c>
      <c r="AC369" s="30"/>
      <c r="AD369" s="32">
        <v>554</v>
      </c>
      <c r="AE369" s="32">
        <v>483</v>
      </c>
      <c r="AF369" s="30"/>
      <c r="AG369" s="30"/>
      <c r="AH369" s="30"/>
      <c r="AI369" s="30"/>
      <c r="AJ369" s="32">
        <v>451</v>
      </c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2">
        <v>539</v>
      </c>
      <c r="BB369" s="30"/>
      <c r="BC369" s="30"/>
      <c r="BD369" s="30"/>
      <c r="BE369" s="32">
        <v>549</v>
      </c>
      <c r="BF369" s="30"/>
      <c r="BG369" s="30"/>
      <c r="BH369" s="30"/>
      <c r="BI369" s="30"/>
    </row>
    <row r="370" spans="22:61" ht="15" hidden="1">
      <c r="V370" s="30"/>
      <c r="W370" s="30"/>
      <c r="X370" s="30"/>
      <c r="Y370" s="30"/>
      <c r="Z370" s="30"/>
      <c r="AA370" s="30"/>
      <c r="AB370" s="32">
        <v>588</v>
      </c>
      <c r="AC370" s="30"/>
      <c r="AD370" s="32">
        <v>555</v>
      </c>
      <c r="AE370" s="32">
        <v>484</v>
      </c>
      <c r="AF370" s="30"/>
      <c r="AG370" s="30"/>
      <c r="AH370" s="30"/>
      <c r="AI370" s="30"/>
      <c r="AJ370" s="32">
        <v>452</v>
      </c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2">
        <v>540</v>
      </c>
      <c r="BB370" s="30"/>
      <c r="BC370" s="30"/>
      <c r="BD370" s="30"/>
      <c r="BE370" s="32">
        <v>550</v>
      </c>
      <c r="BF370" s="30"/>
      <c r="BG370" s="30"/>
      <c r="BH370" s="30"/>
      <c r="BI370" s="30"/>
    </row>
    <row r="371" spans="22:61" ht="15" hidden="1">
      <c r="V371" s="30"/>
      <c r="W371" s="30"/>
      <c r="X371" s="30"/>
      <c r="Y371" s="30"/>
      <c r="Z371" s="30"/>
      <c r="AA371" s="30"/>
      <c r="AB371" s="32">
        <v>590</v>
      </c>
      <c r="AC371" s="30"/>
      <c r="AD371" s="32">
        <v>557</v>
      </c>
      <c r="AE371" s="32">
        <v>485</v>
      </c>
      <c r="AF371" s="30"/>
      <c r="AG371" s="30"/>
      <c r="AH371" s="30"/>
      <c r="AI371" s="30"/>
      <c r="AJ371" s="32">
        <v>453</v>
      </c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2">
        <v>542</v>
      </c>
      <c r="BB371" s="30"/>
      <c r="BC371" s="30"/>
      <c r="BD371" s="30"/>
      <c r="BE371" s="32">
        <v>552</v>
      </c>
      <c r="BF371" s="30"/>
      <c r="BG371" s="30"/>
      <c r="BH371" s="30"/>
      <c r="BI371" s="30"/>
    </row>
    <row r="372" spans="22:61" ht="15" hidden="1">
      <c r="V372" s="30"/>
      <c r="W372" s="30"/>
      <c r="X372" s="30"/>
      <c r="Y372" s="30"/>
      <c r="Z372" s="30"/>
      <c r="AA372" s="30"/>
      <c r="AB372" s="32">
        <v>595</v>
      </c>
      <c r="AC372" s="30"/>
      <c r="AD372" s="32">
        <v>558</v>
      </c>
      <c r="AE372" s="32">
        <v>486</v>
      </c>
      <c r="AF372" s="30"/>
      <c r="AG372" s="30"/>
      <c r="AH372" s="30"/>
      <c r="AI372" s="30"/>
      <c r="AJ372" s="32">
        <v>454</v>
      </c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2">
        <v>543</v>
      </c>
      <c r="BB372" s="30"/>
      <c r="BC372" s="30"/>
      <c r="BD372" s="30"/>
      <c r="BE372" s="32">
        <v>553</v>
      </c>
      <c r="BF372" s="30"/>
      <c r="BG372" s="30"/>
      <c r="BH372" s="30"/>
      <c r="BI372" s="30"/>
    </row>
    <row r="373" spans="22:61" ht="15" hidden="1">
      <c r="V373" s="30"/>
      <c r="W373" s="30"/>
      <c r="X373" s="30"/>
      <c r="Y373" s="30"/>
      <c r="Z373" s="30"/>
      <c r="AA373" s="30"/>
      <c r="AB373" s="32">
        <v>596</v>
      </c>
      <c r="AC373" s="30"/>
      <c r="AD373" s="32">
        <v>559</v>
      </c>
      <c r="AE373" s="32">
        <v>488</v>
      </c>
      <c r="AF373" s="30"/>
      <c r="AG373" s="30"/>
      <c r="AH373" s="30"/>
      <c r="AI373" s="30"/>
      <c r="AJ373" s="32">
        <v>456</v>
      </c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2">
        <v>544</v>
      </c>
      <c r="BB373" s="30"/>
      <c r="BC373" s="30"/>
      <c r="BD373" s="30"/>
      <c r="BE373" s="32">
        <v>554</v>
      </c>
      <c r="BF373" s="30"/>
      <c r="BG373" s="30"/>
      <c r="BH373" s="30"/>
      <c r="BI373" s="30"/>
    </row>
    <row r="374" spans="22:61" ht="15" hidden="1">
      <c r="V374" s="30"/>
      <c r="W374" s="30"/>
      <c r="X374" s="30"/>
      <c r="Y374" s="30"/>
      <c r="Z374" s="30"/>
      <c r="AA374" s="30"/>
      <c r="AB374" s="32">
        <v>600</v>
      </c>
      <c r="AC374" s="30"/>
      <c r="AD374" s="32">
        <v>562</v>
      </c>
      <c r="AE374" s="32">
        <v>496</v>
      </c>
      <c r="AF374" s="30"/>
      <c r="AG374" s="30"/>
      <c r="AH374" s="30"/>
      <c r="AI374" s="30"/>
      <c r="AJ374" s="32">
        <v>457</v>
      </c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2">
        <v>545</v>
      </c>
      <c r="BB374" s="30"/>
      <c r="BC374" s="30"/>
      <c r="BD374" s="30"/>
      <c r="BE374" s="32">
        <v>555</v>
      </c>
      <c r="BF374" s="30"/>
      <c r="BG374" s="30"/>
      <c r="BH374" s="30"/>
      <c r="BI374" s="30"/>
    </row>
    <row r="375" spans="22:61" ht="15" hidden="1">
      <c r="V375" s="30"/>
      <c r="W375" s="30"/>
      <c r="X375" s="30"/>
      <c r="Y375" s="30"/>
      <c r="Z375" s="30"/>
      <c r="AA375" s="30"/>
      <c r="AB375" s="32">
        <v>601</v>
      </c>
      <c r="AC375" s="30"/>
      <c r="AD375" s="32">
        <v>563</v>
      </c>
      <c r="AE375" s="32">
        <v>497</v>
      </c>
      <c r="AF375" s="30"/>
      <c r="AG375" s="30"/>
      <c r="AH375" s="30"/>
      <c r="AI375" s="30"/>
      <c r="AJ375" s="32">
        <v>458</v>
      </c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2">
        <v>547</v>
      </c>
      <c r="BB375" s="30"/>
      <c r="BC375" s="30"/>
      <c r="BD375" s="30"/>
      <c r="BE375" s="32">
        <v>556</v>
      </c>
      <c r="BF375" s="30"/>
      <c r="BG375" s="30"/>
      <c r="BH375" s="30"/>
      <c r="BI375" s="30"/>
    </row>
    <row r="376" spans="22:61" ht="15" hidden="1">
      <c r="V376" s="30"/>
      <c r="W376" s="30"/>
      <c r="X376" s="30"/>
      <c r="Y376" s="30"/>
      <c r="Z376" s="30"/>
      <c r="AA376" s="30"/>
      <c r="AB376" s="32">
        <v>602</v>
      </c>
      <c r="AC376" s="30"/>
      <c r="AD376" s="32">
        <v>564</v>
      </c>
      <c r="AE376" s="32">
        <v>498</v>
      </c>
      <c r="AF376" s="30"/>
      <c r="AG376" s="30"/>
      <c r="AH376" s="30"/>
      <c r="AI376" s="30"/>
      <c r="AJ376" s="32">
        <v>459</v>
      </c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2">
        <v>548</v>
      </c>
      <c r="BB376" s="30"/>
      <c r="BC376" s="30"/>
      <c r="BD376" s="30"/>
      <c r="BE376" s="32">
        <v>557</v>
      </c>
      <c r="BF376" s="30"/>
      <c r="BG376" s="30"/>
      <c r="BH376" s="30"/>
      <c r="BI376" s="30"/>
    </row>
    <row r="377" spans="22:61" ht="15" hidden="1">
      <c r="V377" s="30"/>
      <c r="W377" s="30"/>
      <c r="X377" s="30"/>
      <c r="Y377" s="30"/>
      <c r="Z377" s="30"/>
      <c r="AA377" s="30"/>
      <c r="AB377" s="32">
        <v>603</v>
      </c>
      <c r="AC377" s="30"/>
      <c r="AD377" s="32">
        <v>565</v>
      </c>
      <c r="AE377" s="32">
        <v>499</v>
      </c>
      <c r="AF377" s="30"/>
      <c r="AG377" s="30"/>
      <c r="AH377" s="30"/>
      <c r="AI377" s="30"/>
      <c r="AJ377" s="32">
        <v>460</v>
      </c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2">
        <v>549</v>
      </c>
      <c r="BB377" s="30"/>
      <c r="BC377" s="30"/>
      <c r="BD377" s="30"/>
      <c r="BE377" s="32">
        <v>558</v>
      </c>
      <c r="BF377" s="30"/>
      <c r="BG377" s="30"/>
      <c r="BH377" s="30"/>
      <c r="BI377" s="30"/>
    </row>
    <row r="378" spans="22:61" ht="15" hidden="1">
      <c r="V378" s="30"/>
      <c r="W378" s="30"/>
      <c r="X378" s="30"/>
      <c r="Y378" s="30"/>
      <c r="Z378" s="30"/>
      <c r="AA378" s="30"/>
      <c r="AB378" s="32">
        <v>608</v>
      </c>
      <c r="AC378" s="30"/>
      <c r="AD378" s="32">
        <v>566</v>
      </c>
      <c r="AE378" s="32">
        <v>500</v>
      </c>
      <c r="AF378" s="30"/>
      <c r="AG378" s="30"/>
      <c r="AH378" s="30"/>
      <c r="AI378" s="30"/>
      <c r="AJ378" s="32">
        <v>461</v>
      </c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2">
        <v>550</v>
      </c>
      <c r="BB378" s="30"/>
      <c r="BC378" s="30"/>
      <c r="BD378" s="30"/>
      <c r="BE378" s="32">
        <v>559</v>
      </c>
      <c r="BF378" s="30"/>
      <c r="BG378" s="30"/>
      <c r="BH378" s="30"/>
      <c r="BI378" s="30"/>
    </row>
    <row r="379" spans="22:61" ht="15" hidden="1">
      <c r="V379" s="30"/>
      <c r="W379" s="30"/>
      <c r="X379" s="30"/>
      <c r="Y379" s="30"/>
      <c r="Z379" s="30"/>
      <c r="AA379" s="30"/>
      <c r="AB379" s="32">
        <v>609</v>
      </c>
      <c r="AC379" s="30"/>
      <c r="AD379" s="32">
        <v>567</v>
      </c>
      <c r="AE379" s="32">
        <v>501</v>
      </c>
      <c r="AF379" s="30"/>
      <c r="AG379" s="30"/>
      <c r="AH379" s="30"/>
      <c r="AI379" s="30"/>
      <c r="AJ379" s="32">
        <v>462</v>
      </c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2">
        <v>552</v>
      </c>
      <c r="BB379" s="30"/>
      <c r="BC379" s="30"/>
      <c r="BD379" s="30"/>
      <c r="BE379" s="32">
        <v>560</v>
      </c>
      <c r="BF379" s="30"/>
      <c r="BG379" s="30"/>
      <c r="BH379" s="30"/>
      <c r="BI379" s="30"/>
    </row>
    <row r="380" spans="22:61" ht="15" hidden="1">
      <c r="V380" s="30"/>
      <c r="W380" s="30"/>
      <c r="X380" s="30"/>
      <c r="Y380" s="30"/>
      <c r="Z380" s="30"/>
      <c r="AA380" s="30"/>
      <c r="AB380" s="32">
        <v>610</v>
      </c>
      <c r="AC380" s="30"/>
      <c r="AD380" s="32">
        <v>568</v>
      </c>
      <c r="AE380" s="32">
        <v>502</v>
      </c>
      <c r="AF380" s="30"/>
      <c r="AG380" s="30"/>
      <c r="AH380" s="30"/>
      <c r="AI380" s="30"/>
      <c r="AJ380" s="32">
        <v>463</v>
      </c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2">
        <v>553</v>
      </c>
      <c r="BB380" s="30"/>
      <c r="BC380" s="30"/>
      <c r="BD380" s="30"/>
      <c r="BE380" s="32">
        <v>561</v>
      </c>
      <c r="BF380" s="30"/>
      <c r="BG380" s="30"/>
      <c r="BH380" s="30"/>
      <c r="BI380" s="30"/>
    </row>
    <row r="381" spans="22:61" ht="15" hidden="1">
      <c r="V381" s="30"/>
      <c r="W381" s="30"/>
      <c r="X381" s="30"/>
      <c r="Y381" s="30"/>
      <c r="Z381" s="30"/>
      <c r="AA381" s="30"/>
      <c r="AB381" s="32">
        <v>611</v>
      </c>
      <c r="AC381" s="30"/>
      <c r="AD381" s="32">
        <v>569</v>
      </c>
      <c r="AE381" s="32">
        <v>509</v>
      </c>
      <c r="AF381" s="30"/>
      <c r="AG381" s="30"/>
      <c r="AH381" s="30"/>
      <c r="AI381" s="30"/>
      <c r="AJ381" s="32">
        <v>464</v>
      </c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2">
        <v>556</v>
      </c>
      <c r="BB381" s="30"/>
      <c r="BC381" s="30"/>
      <c r="BD381" s="30"/>
      <c r="BE381" s="32">
        <v>562</v>
      </c>
      <c r="BF381" s="30"/>
      <c r="BG381" s="30"/>
      <c r="BH381" s="30"/>
      <c r="BI381" s="30"/>
    </row>
    <row r="382" spans="22:61" ht="15" hidden="1">
      <c r="V382" s="30"/>
      <c r="W382" s="30"/>
      <c r="X382" s="30"/>
      <c r="Y382" s="30"/>
      <c r="Z382" s="30"/>
      <c r="AA382" s="30"/>
      <c r="AB382" s="32">
        <v>612</v>
      </c>
      <c r="AC382" s="30"/>
      <c r="AD382" s="32">
        <v>570</v>
      </c>
      <c r="AE382" s="32">
        <v>512</v>
      </c>
      <c r="AF382" s="30"/>
      <c r="AG382" s="30"/>
      <c r="AH382" s="30"/>
      <c r="AI382" s="30"/>
      <c r="AJ382" s="32">
        <v>465</v>
      </c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2">
        <v>558</v>
      </c>
      <c r="BB382" s="30"/>
      <c r="BC382" s="30"/>
      <c r="BD382" s="30"/>
      <c r="BE382" s="32">
        <v>563</v>
      </c>
      <c r="BF382" s="30"/>
      <c r="BG382" s="30"/>
      <c r="BH382" s="30"/>
      <c r="BI382" s="30"/>
    </row>
    <row r="383" spans="22:61" ht="15" hidden="1">
      <c r="V383" s="30"/>
      <c r="W383" s="30"/>
      <c r="X383" s="30"/>
      <c r="Y383" s="30"/>
      <c r="Z383" s="30"/>
      <c r="AA383" s="30"/>
      <c r="AB383" s="32">
        <v>615</v>
      </c>
      <c r="AC383" s="30"/>
      <c r="AD383" s="32">
        <v>571</v>
      </c>
      <c r="AE383" s="32">
        <v>513</v>
      </c>
      <c r="AF383" s="30"/>
      <c r="AG383" s="30"/>
      <c r="AH383" s="30"/>
      <c r="AI383" s="30"/>
      <c r="AJ383" s="32">
        <v>466</v>
      </c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2">
        <v>560</v>
      </c>
      <c r="BB383" s="30"/>
      <c r="BC383" s="30"/>
      <c r="BD383" s="30"/>
      <c r="BE383" s="32">
        <v>564</v>
      </c>
      <c r="BF383" s="30"/>
      <c r="BG383" s="30"/>
      <c r="BH383" s="30"/>
      <c r="BI383" s="30"/>
    </row>
    <row r="384" spans="22:61" ht="15" hidden="1">
      <c r="V384" s="30"/>
      <c r="W384" s="30"/>
      <c r="X384" s="30"/>
      <c r="Y384" s="30"/>
      <c r="Z384" s="30"/>
      <c r="AA384" s="30"/>
      <c r="AB384" s="32">
        <v>618</v>
      </c>
      <c r="AC384" s="30"/>
      <c r="AD384" s="32">
        <v>572</v>
      </c>
      <c r="AE384" s="32">
        <v>514</v>
      </c>
      <c r="AF384" s="30"/>
      <c r="AG384" s="30"/>
      <c r="AH384" s="30"/>
      <c r="AI384" s="30"/>
      <c r="AJ384" s="32">
        <v>467</v>
      </c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2">
        <v>561</v>
      </c>
      <c r="BB384" s="30"/>
      <c r="BC384" s="30"/>
      <c r="BD384" s="30"/>
      <c r="BE384" s="32">
        <v>565</v>
      </c>
      <c r="BF384" s="30"/>
      <c r="BG384" s="30"/>
      <c r="BH384" s="30"/>
      <c r="BI384" s="30"/>
    </row>
    <row r="385" spans="22:61" ht="15" hidden="1">
      <c r="V385" s="30"/>
      <c r="W385" s="30"/>
      <c r="X385" s="30"/>
      <c r="Y385" s="30"/>
      <c r="Z385" s="30"/>
      <c r="AA385" s="30"/>
      <c r="AB385" s="32">
        <v>620</v>
      </c>
      <c r="AC385" s="30"/>
      <c r="AD385" s="32">
        <v>573</v>
      </c>
      <c r="AE385" s="32">
        <v>516</v>
      </c>
      <c r="AF385" s="30"/>
      <c r="AG385" s="30"/>
      <c r="AH385" s="30"/>
      <c r="AI385" s="30"/>
      <c r="AJ385" s="32">
        <v>468</v>
      </c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2">
        <v>562</v>
      </c>
      <c r="BB385" s="30"/>
      <c r="BC385" s="30"/>
      <c r="BD385" s="30"/>
      <c r="BE385" s="32">
        <v>566</v>
      </c>
      <c r="BF385" s="30"/>
      <c r="BG385" s="30"/>
      <c r="BH385" s="30"/>
      <c r="BI385" s="30"/>
    </row>
    <row r="386" spans="22:61" ht="15" hidden="1">
      <c r="V386" s="30"/>
      <c r="W386" s="30"/>
      <c r="X386" s="30"/>
      <c r="Y386" s="30"/>
      <c r="Z386" s="30"/>
      <c r="AA386" s="30"/>
      <c r="AB386" s="32">
        <v>622</v>
      </c>
      <c r="AC386" s="30"/>
      <c r="AD386" s="32">
        <v>574</v>
      </c>
      <c r="AE386" s="32">
        <v>517</v>
      </c>
      <c r="AF386" s="30"/>
      <c r="AG386" s="30"/>
      <c r="AH386" s="30"/>
      <c r="AI386" s="30"/>
      <c r="AJ386" s="32">
        <v>469</v>
      </c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2">
        <v>563</v>
      </c>
      <c r="BB386" s="30"/>
      <c r="BC386" s="30"/>
      <c r="BD386" s="30"/>
      <c r="BE386" s="32">
        <v>567</v>
      </c>
      <c r="BF386" s="30"/>
      <c r="BG386" s="30"/>
      <c r="BH386" s="30"/>
      <c r="BI386" s="30"/>
    </row>
    <row r="387" spans="22:61" ht="15" hidden="1">
      <c r="V387" s="30"/>
      <c r="W387" s="30"/>
      <c r="X387" s="30"/>
      <c r="Y387" s="30"/>
      <c r="Z387" s="30"/>
      <c r="AA387" s="30"/>
      <c r="AB387" s="32">
        <v>624</v>
      </c>
      <c r="AC387" s="30"/>
      <c r="AD387" s="32">
        <v>575</v>
      </c>
      <c r="AE387" s="32">
        <v>518</v>
      </c>
      <c r="AF387" s="30"/>
      <c r="AG387" s="30"/>
      <c r="AH387" s="30"/>
      <c r="AI387" s="30"/>
      <c r="AJ387" s="32">
        <v>470</v>
      </c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2">
        <v>564</v>
      </c>
      <c r="BB387" s="30"/>
      <c r="BC387" s="30"/>
      <c r="BD387" s="30"/>
      <c r="BE387" s="32">
        <v>568</v>
      </c>
      <c r="BF387" s="30"/>
      <c r="BG387" s="30"/>
      <c r="BH387" s="30"/>
      <c r="BI387" s="30"/>
    </row>
    <row r="388" spans="22:61" ht="15" hidden="1">
      <c r="V388" s="30"/>
      <c r="W388" s="30"/>
      <c r="X388" s="30"/>
      <c r="Y388" s="30"/>
      <c r="Z388" s="30"/>
      <c r="AA388" s="30"/>
      <c r="AB388" s="32">
        <v>625</v>
      </c>
      <c r="AC388" s="30"/>
      <c r="AD388" s="32">
        <v>576</v>
      </c>
      <c r="AE388" s="32">
        <v>519</v>
      </c>
      <c r="AF388" s="30"/>
      <c r="AG388" s="30"/>
      <c r="AH388" s="30"/>
      <c r="AI388" s="30"/>
      <c r="AJ388" s="32">
        <v>471</v>
      </c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2">
        <v>565</v>
      </c>
      <c r="BB388" s="30"/>
      <c r="BC388" s="30"/>
      <c r="BD388" s="30"/>
      <c r="BE388" s="32">
        <v>569</v>
      </c>
      <c r="BF388" s="30"/>
      <c r="BG388" s="30"/>
      <c r="BH388" s="30"/>
      <c r="BI388" s="30"/>
    </row>
    <row r="389" spans="22:61" ht="15" hidden="1">
      <c r="V389" s="30"/>
      <c r="W389" s="30"/>
      <c r="X389" s="30"/>
      <c r="Y389" s="30"/>
      <c r="Z389" s="30"/>
      <c r="AA389" s="30"/>
      <c r="AB389" s="32">
        <v>626</v>
      </c>
      <c r="AC389" s="30"/>
      <c r="AD389" s="32">
        <v>577</v>
      </c>
      <c r="AE389" s="32">
        <v>520</v>
      </c>
      <c r="AF389" s="30"/>
      <c r="AG389" s="30"/>
      <c r="AH389" s="30"/>
      <c r="AI389" s="30"/>
      <c r="AJ389" s="32">
        <v>472</v>
      </c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2">
        <v>566</v>
      </c>
      <c r="BB389" s="30"/>
      <c r="BC389" s="30"/>
      <c r="BD389" s="30"/>
      <c r="BE389" s="32">
        <v>574</v>
      </c>
      <c r="BF389" s="30"/>
      <c r="BG389" s="30"/>
      <c r="BH389" s="30"/>
      <c r="BI389" s="30"/>
    </row>
    <row r="390" spans="22:61" ht="15" hidden="1">
      <c r="V390" s="30"/>
      <c r="W390" s="30"/>
      <c r="X390" s="30"/>
      <c r="Y390" s="30"/>
      <c r="Z390" s="30"/>
      <c r="AA390" s="30"/>
      <c r="AB390" s="32">
        <v>627</v>
      </c>
      <c r="AC390" s="30"/>
      <c r="AD390" s="32">
        <v>578</v>
      </c>
      <c r="AE390" s="32">
        <v>521</v>
      </c>
      <c r="AF390" s="30"/>
      <c r="AG390" s="30"/>
      <c r="AH390" s="30"/>
      <c r="AI390" s="30"/>
      <c r="AJ390" s="32">
        <v>473</v>
      </c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2">
        <v>567</v>
      </c>
      <c r="BB390" s="30"/>
      <c r="BC390" s="30"/>
      <c r="BD390" s="30"/>
      <c r="BE390" s="32">
        <v>575</v>
      </c>
      <c r="BF390" s="30"/>
      <c r="BG390" s="30"/>
      <c r="BH390" s="30"/>
      <c r="BI390" s="30"/>
    </row>
    <row r="391" spans="22:61" ht="15" hidden="1">
      <c r="V391" s="30"/>
      <c r="W391" s="30"/>
      <c r="X391" s="30"/>
      <c r="Y391" s="30"/>
      <c r="Z391" s="30"/>
      <c r="AA391" s="30"/>
      <c r="AB391" s="32">
        <v>628</v>
      </c>
      <c r="AC391" s="30"/>
      <c r="AD391" s="32">
        <v>579</v>
      </c>
      <c r="AE391" s="32">
        <v>522</v>
      </c>
      <c r="AF391" s="30"/>
      <c r="AG391" s="30"/>
      <c r="AH391" s="30"/>
      <c r="AI391" s="30"/>
      <c r="AJ391" s="32">
        <v>474</v>
      </c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2">
        <v>568</v>
      </c>
      <c r="BB391" s="30"/>
      <c r="BC391" s="30"/>
      <c r="BD391" s="30"/>
      <c r="BE391" s="32">
        <v>576</v>
      </c>
      <c r="BF391" s="30"/>
      <c r="BG391" s="30"/>
      <c r="BH391" s="30"/>
      <c r="BI391" s="30"/>
    </row>
    <row r="392" spans="22:61" ht="15" hidden="1">
      <c r="V392" s="30"/>
      <c r="W392" s="30"/>
      <c r="X392" s="30"/>
      <c r="Y392" s="30"/>
      <c r="Z392" s="30"/>
      <c r="AA392" s="30"/>
      <c r="AB392" s="32">
        <v>629</v>
      </c>
      <c r="AC392" s="30"/>
      <c r="AD392" s="32">
        <v>580</v>
      </c>
      <c r="AE392" s="32">
        <v>524</v>
      </c>
      <c r="AF392" s="30"/>
      <c r="AG392" s="30"/>
      <c r="AH392" s="30"/>
      <c r="AI392" s="30"/>
      <c r="AJ392" s="32">
        <v>475</v>
      </c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2">
        <v>569</v>
      </c>
      <c r="BB392" s="30"/>
      <c r="BC392" s="30"/>
      <c r="BD392" s="30"/>
      <c r="BE392" s="32">
        <v>577</v>
      </c>
      <c r="BF392" s="30"/>
      <c r="BG392" s="30"/>
      <c r="BH392" s="30"/>
      <c r="BI392" s="30"/>
    </row>
    <row r="393" spans="22:61" ht="15" hidden="1">
      <c r="V393" s="30"/>
      <c r="W393" s="30"/>
      <c r="X393" s="30"/>
      <c r="Y393" s="30"/>
      <c r="Z393" s="30"/>
      <c r="AA393" s="30"/>
      <c r="AB393" s="32">
        <v>630</v>
      </c>
      <c r="AC393" s="30"/>
      <c r="AD393" s="32">
        <v>581</v>
      </c>
      <c r="AE393" s="32">
        <v>527</v>
      </c>
      <c r="AF393" s="30"/>
      <c r="AG393" s="30"/>
      <c r="AH393" s="30"/>
      <c r="AI393" s="30"/>
      <c r="AJ393" s="32">
        <v>476</v>
      </c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2">
        <v>570</v>
      </c>
      <c r="BB393" s="30"/>
      <c r="BC393" s="30"/>
      <c r="BD393" s="30"/>
      <c r="BE393" s="32">
        <v>578</v>
      </c>
      <c r="BF393" s="30"/>
      <c r="BG393" s="30"/>
      <c r="BH393" s="30"/>
      <c r="BI393" s="30"/>
    </row>
    <row r="394" spans="22:61" ht="15" hidden="1">
      <c r="V394" s="30"/>
      <c r="W394" s="30"/>
      <c r="X394" s="30"/>
      <c r="Y394" s="30"/>
      <c r="Z394" s="30"/>
      <c r="AA394" s="30"/>
      <c r="AB394" s="32">
        <v>631</v>
      </c>
      <c r="AC394" s="30"/>
      <c r="AD394" s="32">
        <v>582</v>
      </c>
      <c r="AE394" s="32">
        <v>530</v>
      </c>
      <c r="AF394" s="30"/>
      <c r="AG394" s="30"/>
      <c r="AH394" s="30"/>
      <c r="AI394" s="30"/>
      <c r="AJ394" s="32">
        <v>477</v>
      </c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2">
        <v>571</v>
      </c>
      <c r="BB394" s="30"/>
      <c r="BC394" s="30"/>
      <c r="BD394" s="30"/>
      <c r="BE394" s="32">
        <v>580</v>
      </c>
      <c r="BF394" s="30"/>
      <c r="BG394" s="30"/>
      <c r="BH394" s="30"/>
      <c r="BI394" s="30"/>
    </row>
    <row r="395" spans="22:61" ht="15" hidden="1">
      <c r="V395" s="30"/>
      <c r="W395" s="30"/>
      <c r="X395" s="30"/>
      <c r="Y395" s="30"/>
      <c r="Z395" s="30"/>
      <c r="AA395" s="30"/>
      <c r="AB395" s="32">
        <v>632</v>
      </c>
      <c r="AC395" s="30"/>
      <c r="AD395" s="32">
        <v>583</v>
      </c>
      <c r="AE395" s="32">
        <v>531</v>
      </c>
      <c r="AF395" s="30"/>
      <c r="AG395" s="30"/>
      <c r="AH395" s="30"/>
      <c r="AI395" s="30"/>
      <c r="AJ395" s="32">
        <v>478</v>
      </c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2">
        <v>572</v>
      </c>
      <c r="BB395" s="30"/>
      <c r="BC395" s="30"/>
      <c r="BD395" s="30"/>
      <c r="BE395" s="32">
        <v>581</v>
      </c>
      <c r="BF395" s="30"/>
      <c r="BG395" s="30"/>
      <c r="BH395" s="30"/>
      <c r="BI395" s="30"/>
    </row>
    <row r="396" spans="22:61" ht="15" hidden="1">
      <c r="V396" s="30"/>
      <c r="W396" s="30"/>
      <c r="X396" s="30"/>
      <c r="Y396" s="30"/>
      <c r="Z396" s="30"/>
      <c r="AA396" s="30"/>
      <c r="AB396" s="32">
        <v>633</v>
      </c>
      <c r="AC396" s="30"/>
      <c r="AD396" s="32">
        <v>585</v>
      </c>
      <c r="AE396" s="32">
        <v>533</v>
      </c>
      <c r="AF396" s="30"/>
      <c r="AG396" s="30"/>
      <c r="AH396" s="30"/>
      <c r="AI396" s="30"/>
      <c r="AJ396" s="32">
        <v>479</v>
      </c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2">
        <v>573</v>
      </c>
      <c r="BB396" s="30"/>
      <c r="BC396" s="30"/>
      <c r="BD396" s="30"/>
      <c r="BE396" s="32">
        <v>582</v>
      </c>
      <c r="BF396" s="30"/>
      <c r="BG396" s="30"/>
      <c r="BH396" s="30"/>
      <c r="BI396" s="30"/>
    </row>
    <row r="397" spans="22:61" ht="15" hidden="1">
      <c r="V397" s="30"/>
      <c r="W397" s="30"/>
      <c r="X397" s="30"/>
      <c r="Y397" s="30"/>
      <c r="Z397" s="30"/>
      <c r="AA397" s="30"/>
      <c r="AB397" s="32">
        <v>634</v>
      </c>
      <c r="AC397" s="30"/>
      <c r="AD397" s="32">
        <v>586</v>
      </c>
      <c r="AE397" s="32">
        <v>534</v>
      </c>
      <c r="AF397" s="30"/>
      <c r="AG397" s="30"/>
      <c r="AH397" s="30"/>
      <c r="AI397" s="30"/>
      <c r="AJ397" s="32">
        <v>480</v>
      </c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2">
        <v>574</v>
      </c>
      <c r="BB397" s="30"/>
      <c r="BC397" s="30"/>
      <c r="BD397" s="30"/>
      <c r="BE397" s="32">
        <v>583</v>
      </c>
      <c r="BF397" s="30"/>
      <c r="BG397" s="30"/>
      <c r="BH397" s="30"/>
      <c r="BI397" s="30"/>
    </row>
    <row r="398" spans="22:61" ht="15" hidden="1">
      <c r="V398" s="30"/>
      <c r="W398" s="30"/>
      <c r="X398" s="30"/>
      <c r="Y398" s="30"/>
      <c r="Z398" s="30"/>
      <c r="AA398" s="30"/>
      <c r="AB398" s="32">
        <v>635</v>
      </c>
      <c r="AC398" s="30"/>
      <c r="AD398" s="32">
        <v>588</v>
      </c>
      <c r="AE398" s="32">
        <v>537</v>
      </c>
      <c r="AF398" s="30"/>
      <c r="AG398" s="30"/>
      <c r="AH398" s="30"/>
      <c r="AI398" s="30"/>
      <c r="AJ398" s="32">
        <v>481</v>
      </c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2">
        <v>575</v>
      </c>
      <c r="BB398" s="30"/>
      <c r="BC398" s="30"/>
      <c r="BD398" s="30"/>
      <c r="BE398" s="32">
        <v>584</v>
      </c>
      <c r="BF398" s="30"/>
      <c r="BG398" s="30"/>
      <c r="BH398" s="30"/>
      <c r="BI398" s="30"/>
    </row>
    <row r="399" spans="22:61" ht="15" hidden="1">
      <c r="V399" s="30"/>
      <c r="W399" s="30"/>
      <c r="X399" s="30"/>
      <c r="Y399" s="30"/>
      <c r="Z399" s="30"/>
      <c r="AA399" s="30"/>
      <c r="AB399" s="32">
        <v>643</v>
      </c>
      <c r="AC399" s="30"/>
      <c r="AD399" s="32">
        <v>590</v>
      </c>
      <c r="AE399" s="32">
        <v>539</v>
      </c>
      <c r="AF399" s="30"/>
      <c r="AG399" s="30"/>
      <c r="AH399" s="30"/>
      <c r="AI399" s="30"/>
      <c r="AJ399" s="32">
        <v>482</v>
      </c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2">
        <v>581</v>
      </c>
      <c r="BB399" s="30"/>
      <c r="BC399" s="30"/>
      <c r="BD399" s="30"/>
      <c r="BE399" s="32">
        <v>585</v>
      </c>
      <c r="BF399" s="30"/>
      <c r="BG399" s="30"/>
      <c r="BH399" s="30"/>
      <c r="BI399" s="30"/>
    </row>
    <row r="400" spans="22:61" ht="15" hidden="1">
      <c r="V400" s="30"/>
      <c r="W400" s="30"/>
      <c r="X400" s="30"/>
      <c r="Y400" s="30"/>
      <c r="Z400" s="30"/>
      <c r="AA400" s="30"/>
      <c r="AB400" s="32">
        <v>644</v>
      </c>
      <c r="AC400" s="30"/>
      <c r="AD400" s="32">
        <v>594</v>
      </c>
      <c r="AE400" s="32">
        <v>540</v>
      </c>
      <c r="AF400" s="30"/>
      <c r="AG400" s="30"/>
      <c r="AH400" s="30"/>
      <c r="AI400" s="30"/>
      <c r="AJ400" s="32">
        <v>483</v>
      </c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2">
        <v>582</v>
      </c>
      <c r="BB400" s="30"/>
      <c r="BC400" s="30"/>
      <c r="BD400" s="30"/>
      <c r="BE400" s="32">
        <v>586</v>
      </c>
      <c r="BF400" s="30"/>
      <c r="BG400" s="30"/>
      <c r="BH400" s="30"/>
      <c r="BI400" s="30"/>
    </row>
    <row r="401" spans="22:61" ht="15" hidden="1">
      <c r="V401" s="30"/>
      <c r="W401" s="30"/>
      <c r="X401" s="30"/>
      <c r="Y401" s="30"/>
      <c r="Z401" s="30"/>
      <c r="AA401" s="30"/>
      <c r="AB401" s="32">
        <v>645</v>
      </c>
      <c r="AC401" s="30"/>
      <c r="AD401" s="32">
        <v>595</v>
      </c>
      <c r="AE401" s="32">
        <v>544</v>
      </c>
      <c r="AF401" s="30"/>
      <c r="AG401" s="30"/>
      <c r="AH401" s="30"/>
      <c r="AI401" s="30"/>
      <c r="AJ401" s="32">
        <v>484</v>
      </c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2">
        <v>584</v>
      </c>
      <c r="BB401" s="30"/>
      <c r="BC401" s="30"/>
      <c r="BD401" s="30"/>
      <c r="BE401" s="32">
        <v>587</v>
      </c>
      <c r="BF401" s="30"/>
      <c r="BG401" s="30"/>
      <c r="BH401" s="30"/>
      <c r="BI401" s="30"/>
    </row>
    <row r="402" spans="22:61" ht="15" hidden="1">
      <c r="V402" s="30"/>
      <c r="W402" s="30"/>
      <c r="X402" s="30"/>
      <c r="Y402" s="30"/>
      <c r="Z402" s="30"/>
      <c r="AA402" s="30"/>
      <c r="AB402" s="32">
        <v>646</v>
      </c>
      <c r="AC402" s="30"/>
      <c r="AD402" s="32">
        <v>596</v>
      </c>
      <c r="AE402" s="32">
        <v>545</v>
      </c>
      <c r="AF402" s="30"/>
      <c r="AG402" s="30"/>
      <c r="AH402" s="30"/>
      <c r="AI402" s="30"/>
      <c r="AJ402" s="32">
        <v>485</v>
      </c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2">
        <v>585</v>
      </c>
      <c r="BB402" s="30"/>
      <c r="BC402" s="30"/>
      <c r="BD402" s="30"/>
      <c r="BE402" s="32">
        <v>589</v>
      </c>
      <c r="BF402" s="30"/>
      <c r="BG402" s="30"/>
      <c r="BH402" s="30"/>
      <c r="BI402" s="30"/>
    </row>
    <row r="403" spans="22:61" ht="15" hidden="1">
      <c r="V403" s="30"/>
      <c r="W403" s="30"/>
      <c r="X403" s="30"/>
      <c r="Y403" s="30"/>
      <c r="Z403" s="30"/>
      <c r="AA403" s="30"/>
      <c r="AB403" s="32">
        <v>647</v>
      </c>
      <c r="AC403" s="30"/>
      <c r="AD403" s="32">
        <v>598</v>
      </c>
      <c r="AE403" s="32">
        <v>547</v>
      </c>
      <c r="AF403" s="30"/>
      <c r="AG403" s="30"/>
      <c r="AH403" s="30"/>
      <c r="AI403" s="30"/>
      <c r="AJ403" s="32">
        <v>486</v>
      </c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2">
        <v>586</v>
      </c>
      <c r="BB403" s="30"/>
      <c r="BC403" s="30"/>
      <c r="BD403" s="30"/>
      <c r="BE403" s="32">
        <v>591</v>
      </c>
      <c r="BF403" s="30"/>
      <c r="BG403" s="30"/>
      <c r="BH403" s="30"/>
      <c r="BI403" s="30"/>
    </row>
    <row r="404" spans="22:61" ht="15" hidden="1">
      <c r="V404" s="30"/>
      <c r="W404" s="30"/>
      <c r="X404" s="30"/>
      <c r="Y404" s="30"/>
      <c r="Z404" s="30"/>
      <c r="AA404" s="30"/>
      <c r="AB404" s="32">
        <v>648</v>
      </c>
      <c r="AC404" s="30"/>
      <c r="AD404" s="32">
        <v>599</v>
      </c>
      <c r="AE404" s="32">
        <v>548</v>
      </c>
      <c r="AF404" s="30"/>
      <c r="AG404" s="30"/>
      <c r="AH404" s="30"/>
      <c r="AI404" s="30"/>
      <c r="AJ404" s="32">
        <v>487</v>
      </c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2">
        <v>587</v>
      </c>
      <c r="BB404" s="30"/>
      <c r="BC404" s="30"/>
      <c r="BD404" s="30"/>
      <c r="BE404" s="32">
        <v>593</v>
      </c>
      <c r="BF404" s="30"/>
      <c r="BG404" s="30"/>
      <c r="BH404" s="30"/>
      <c r="BI404" s="30"/>
    </row>
    <row r="405" spans="22:61" ht="15" hidden="1">
      <c r="V405" s="30"/>
      <c r="W405" s="30"/>
      <c r="X405" s="30"/>
      <c r="Y405" s="30"/>
      <c r="Z405" s="30"/>
      <c r="AA405" s="30"/>
      <c r="AB405" s="32">
        <v>649</v>
      </c>
      <c r="AC405" s="30"/>
      <c r="AD405" s="32">
        <v>600</v>
      </c>
      <c r="AE405" s="32">
        <v>551</v>
      </c>
      <c r="AF405" s="30"/>
      <c r="AG405" s="30"/>
      <c r="AH405" s="30"/>
      <c r="AI405" s="30"/>
      <c r="AJ405" s="32">
        <v>488</v>
      </c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2">
        <v>588</v>
      </c>
      <c r="BB405" s="30"/>
      <c r="BC405" s="30"/>
      <c r="BD405" s="30"/>
      <c r="BE405" s="32">
        <v>594</v>
      </c>
      <c r="BF405" s="30"/>
      <c r="BG405" s="30"/>
      <c r="BH405" s="30"/>
      <c r="BI405" s="30"/>
    </row>
    <row r="406" spans="22:61" ht="15" hidden="1">
      <c r="V406" s="30"/>
      <c r="W406" s="30"/>
      <c r="X406" s="30"/>
      <c r="Y406" s="30"/>
      <c r="Z406" s="30"/>
      <c r="AA406" s="30"/>
      <c r="AB406" s="32">
        <v>650</v>
      </c>
      <c r="AC406" s="30"/>
      <c r="AD406" s="32">
        <v>601</v>
      </c>
      <c r="AE406" s="32">
        <v>552</v>
      </c>
      <c r="AF406" s="30"/>
      <c r="AG406" s="30"/>
      <c r="AH406" s="30"/>
      <c r="AI406" s="30"/>
      <c r="AJ406" s="32">
        <v>490</v>
      </c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2">
        <v>589</v>
      </c>
      <c r="BB406" s="30"/>
      <c r="BC406" s="30"/>
      <c r="BD406" s="30"/>
      <c r="BE406" s="32">
        <v>595</v>
      </c>
      <c r="BF406" s="30"/>
      <c r="BG406" s="30"/>
      <c r="BH406" s="30"/>
      <c r="BI406" s="30"/>
    </row>
    <row r="407" spans="22:61" ht="15" hidden="1">
      <c r="V407" s="30"/>
      <c r="W407" s="30"/>
      <c r="X407" s="30"/>
      <c r="Y407" s="30"/>
      <c r="Z407" s="30"/>
      <c r="AA407" s="30"/>
      <c r="AB407" s="32">
        <v>651</v>
      </c>
      <c r="AC407" s="30"/>
      <c r="AD407" s="32">
        <v>602</v>
      </c>
      <c r="AE407" s="32">
        <v>553</v>
      </c>
      <c r="AF407" s="30"/>
      <c r="AG407" s="30"/>
      <c r="AH407" s="30"/>
      <c r="AI407" s="30"/>
      <c r="AJ407" s="32">
        <v>491</v>
      </c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2">
        <v>590</v>
      </c>
      <c r="BB407" s="30"/>
      <c r="BC407" s="30"/>
      <c r="BD407" s="30"/>
      <c r="BE407" s="32">
        <v>596</v>
      </c>
      <c r="BF407" s="30"/>
      <c r="BG407" s="30"/>
      <c r="BH407" s="30"/>
      <c r="BI407" s="30"/>
    </row>
    <row r="408" spans="22:61" ht="15" hidden="1">
      <c r="V408" s="30"/>
      <c r="W408" s="30"/>
      <c r="X408" s="30"/>
      <c r="Y408" s="30"/>
      <c r="Z408" s="30"/>
      <c r="AA408" s="30"/>
      <c r="AB408" s="32">
        <v>652</v>
      </c>
      <c r="AC408" s="30"/>
      <c r="AD408" s="32">
        <v>603</v>
      </c>
      <c r="AE408" s="32">
        <v>554</v>
      </c>
      <c r="AF408" s="30"/>
      <c r="AG408" s="30"/>
      <c r="AH408" s="30"/>
      <c r="AI408" s="30"/>
      <c r="AJ408" s="32">
        <v>494</v>
      </c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2">
        <v>591</v>
      </c>
      <c r="BB408" s="30"/>
      <c r="BC408" s="30"/>
      <c r="BD408" s="30"/>
      <c r="BE408" s="32">
        <v>597</v>
      </c>
      <c r="BF408" s="30"/>
      <c r="BG408" s="30"/>
      <c r="BH408" s="30"/>
      <c r="BI408" s="30"/>
    </row>
    <row r="409" spans="22:61" ht="15" hidden="1">
      <c r="V409" s="30"/>
      <c r="W409" s="30"/>
      <c r="X409" s="30"/>
      <c r="Y409" s="30"/>
      <c r="Z409" s="30"/>
      <c r="AA409" s="30"/>
      <c r="AB409" s="32">
        <v>653</v>
      </c>
      <c r="AC409" s="30"/>
      <c r="AD409" s="32">
        <v>604</v>
      </c>
      <c r="AE409" s="32">
        <v>555</v>
      </c>
      <c r="AF409" s="30"/>
      <c r="AG409" s="30"/>
      <c r="AH409" s="30"/>
      <c r="AI409" s="30"/>
      <c r="AJ409" s="32">
        <v>496</v>
      </c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2">
        <v>592</v>
      </c>
      <c r="BB409" s="30"/>
      <c r="BC409" s="30"/>
      <c r="BD409" s="30"/>
      <c r="BE409" s="32">
        <v>600</v>
      </c>
      <c r="BF409" s="30"/>
      <c r="BG409" s="30"/>
      <c r="BH409" s="30"/>
      <c r="BI409" s="30"/>
    </row>
    <row r="410" spans="22:61" ht="15" hidden="1">
      <c r="V410" s="30"/>
      <c r="W410" s="30"/>
      <c r="X410" s="30"/>
      <c r="Y410" s="30"/>
      <c r="Z410" s="30"/>
      <c r="AA410" s="30"/>
      <c r="AB410" s="32">
        <v>655</v>
      </c>
      <c r="AC410" s="30"/>
      <c r="AD410" s="32">
        <v>606</v>
      </c>
      <c r="AE410" s="32">
        <v>556</v>
      </c>
      <c r="AF410" s="30"/>
      <c r="AG410" s="30"/>
      <c r="AH410" s="30"/>
      <c r="AI410" s="30"/>
      <c r="AJ410" s="32">
        <v>498</v>
      </c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2">
        <v>593</v>
      </c>
      <c r="BB410" s="30"/>
      <c r="BC410" s="30"/>
      <c r="BD410" s="30"/>
      <c r="BE410" s="32">
        <v>601</v>
      </c>
      <c r="BF410" s="30"/>
      <c r="BG410" s="30"/>
      <c r="BH410" s="30"/>
      <c r="BI410" s="30"/>
    </row>
    <row r="411" spans="22:61" ht="15" hidden="1">
      <c r="V411" s="30"/>
      <c r="W411" s="30"/>
      <c r="X411" s="30"/>
      <c r="Y411" s="30"/>
      <c r="Z411" s="30"/>
      <c r="AA411" s="30"/>
      <c r="AB411" s="32">
        <v>658</v>
      </c>
      <c r="AC411" s="30"/>
      <c r="AD411" s="32">
        <v>607</v>
      </c>
      <c r="AE411" s="32">
        <v>557</v>
      </c>
      <c r="AF411" s="30"/>
      <c r="AG411" s="30"/>
      <c r="AH411" s="30"/>
      <c r="AI411" s="30"/>
      <c r="AJ411" s="32">
        <v>500</v>
      </c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2">
        <v>594</v>
      </c>
      <c r="BB411" s="30"/>
      <c r="BC411" s="30"/>
      <c r="BD411" s="30"/>
      <c r="BE411" s="32">
        <v>602</v>
      </c>
      <c r="BF411" s="30"/>
      <c r="BG411" s="30"/>
      <c r="BH411" s="30"/>
      <c r="BI411" s="30"/>
    </row>
    <row r="412" spans="22:61" ht="15" hidden="1">
      <c r="V412" s="30"/>
      <c r="W412" s="30"/>
      <c r="X412" s="30"/>
      <c r="Y412" s="30"/>
      <c r="Z412" s="30"/>
      <c r="AA412" s="30"/>
      <c r="AB412" s="32">
        <v>659</v>
      </c>
      <c r="AC412" s="30"/>
      <c r="AD412" s="32">
        <v>608</v>
      </c>
      <c r="AE412" s="32">
        <v>558</v>
      </c>
      <c r="AF412" s="30"/>
      <c r="AG412" s="30"/>
      <c r="AH412" s="30"/>
      <c r="AI412" s="30"/>
      <c r="AJ412" s="32">
        <v>504</v>
      </c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2">
        <v>595</v>
      </c>
      <c r="BB412" s="30"/>
      <c r="BC412" s="30"/>
      <c r="BD412" s="30"/>
      <c r="BE412" s="32">
        <v>603</v>
      </c>
      <c r="BF412" s="30"/>
      <c r="BG412" s="30"/>
      <c r="BH412" s="30"/>
      <c r="BI412" s="30"/>
    </row>
    <row r="413" spans="22:61" ht="15" hidden="1">
      <c r="V413" s="30"/>
      <c r="W413" s="30"/>
      <c r="X413" s="30"/>
      <c r="Y413" s="30"/>
      <c r="Z413" s="30"/>
      <c r="AA413" s="30"/>
      <c r="AB413" s="32">
        <v>660</v>
      </c>
      <c r="AC413" s="30"/>
      <c r="AD413" s="32">
        <v>610</v>
      </c>
      <c r="AE413" s="32">
        <v>560</v>
      </c>
      <c r="AF413" s="30"/>
      <c r="AG413" s="30"/>
      <c r="AH413" s="30"/>
      <c r="AI413" s="30"/>
      <c r="AJ413" s="32">
        <v>506</v>
      </c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2">
        <v>596</v>
      </c>
      <c r="BB413" s="30"/>
      <c r="BC413" s="30"/>
      <c r="BD413" s="30"/>
      <c r="BE413" s="32">
        <v>604</v>
      </c>
      <c r="BF413" s="30"/>
      <c r="BG413" s="30"/>
      <c r="BH413" s="30"/>
      <c r="BI413" s="30"/>
    </row>
    <row r="414" spans="22:61" ht="15" hidden="1">
      <c r="V414" s="30"/>
      <c r="W414" s="30"/>
      <c r="X414" s="30"/>
      <c r="Y414" s="30"/>
      <c r="Z414" s="30"/>
      <c r="AA414" s="30"/>
      <c r="AB414" s="32">
        <v>661</v>
      </c>
      <c r="AC414" s="30"/>
      <c r="AD414" s="32">
        <v>614</v>
      </c>
      <c r="AE414" s="32">
        <v>563</v>
      </c>
      <c r="AF414" s="30"/>
      <c r="AG414" s="30"/>
      <c r="AH414" s="30"/>
      <c r="AI414" s="30"/>
      <c r="AJ414" s="32">
        <v>508</v>
      </c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2">
        <v>597</v>
      </c>
      <c r="BB414" s="30"/>
      <c r="BC414" s="30"/>
      <c r="BD414" s="30"/>
      <c r="BE414" s="32">
        <v>605</v>
      </c>
      <c r="BF414" s="30"/>
      <c r="BG414" s="30"/>
      <c r="BH414" s="30"/>
      <c r="BI414" s="30"/>
    </row>
    <row r="415" spans="22:61" ht="15" hidden="1">
      <c r="V415" s="30"/>
      <c r="W415" s="30"/>
      <c r="X415" s="30"/>
      <c r="Y415" s="30"/>
      <c r="Z415" s="30"/>
      <c r="AA415" s="30"/>
      <c r="AB415" s="32">
        <v>669</v>
      </c>
      <c r="AC415" s="30"/>
      <c r="AD415" s="32">
        <v>615</v>
      </c>
      <c r="AE415" s="32">
        <v>564</v>
      </c>
      <c r="AF415" s="30"/>
      <c r="AG415" s="30"/>
      <c r="AH415" s="30"/>
      <c r="AI415" s="30"/>
      <c r="AJ415" s="32">
        <v>509</v>
      </c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2">
        <v>598</v>
      </c>
      <c r="BB415" s="30"/>
      <c r="BC415" s="30"/>
      <c r="BD415" s="30"/>
      <c r="BE415" s="32">
        <v>606</v>
      </c>
      <c r="BF415" s="30"/>
      <c r="BG415" s="30"/>
      <c r="BH415" s="30"/>
      <c r="BI415" s="30"/>
    </row>
    <row r="416" spans="22:61" ht="15" hidden="1">
      <c r="V416" s="30"/>
      <c r="W416" s="30"/>
      <c r="X416" s="30"/>
      <c r="Y416" s="30"/>
      <c r="Z416" s="30"/>
      <c r="AA416" s="30"/>
      <c r="AB416" s="32">
        <v>670</v>
      </c>
      <c r="AC416" s="30"/>
      <c r="AD416" s="32">
        <v>616</v>
      </c>
      <c r="AE416" s="32">
        <v>565</v>
      </c>
      <c r="AF416" s="30"/>
      <c r="AG416" s="30"/>
      <c r="AH416" s="30"/>
      <c r="AI416" s="30"/>
      <c r="AJ416" s="32">
        <v>510</v>
      </c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2">
        <v>599</v>
      </c>
      <c r="BB416" s="30"/>
      <c r="BC416" s="30"/>
      <c r="BD416" s="30"/>
      <c r="BE416" s="32">
        <v>607</v>
      </c>
      <c r="BF416" s="30"/>
      <c r="BG416" s="30"/>
      <c r="BH416" s="30"/>
      <c r="BI416" s="30"/>
    </row>
    <row r="417" spans="22:61" ht="15" hidden="1">
      <c r="V417" s="30"/>
      <c r="W417" s="30"/>
      <c r="X417" s="30"/>
      <c r="Y417" s="30"/>
      <c r="Z417" s="30"/>
      <c r="AA417" s="30"/>
      <c r="AB417" s="32">
        <v>671</v>
      </c>
      <c r="AC417" s="30"/>
      <c r="AD417" s="32">
        <v>619</v>
      </c>
      <c r="AE417" s="32">
        <v>566</v>
      </c>
      <c r="AF417" s="30"/>
      <c r="AG417" s="30"/>
      <c r="AH417" s="30"/>
      <c r="AI417" s="30"/>
      <c r="AJ417" s="32">
        <v>511</v>
      </c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2">
        <v>603</v>
      </c>
      <c r="BB417" s="30"/>
      <c r="BC417" s="30"/>
      <c r="BD417" s="30"/>
      <c r="BE417" s="32">
        <v>608</v>
      </c>
      <c r="BF417" s="30"/>
      <c r="BG417" s="30"/>
      <c r="BH417" s="30"/>
      <c r="BI417" s="30"/>
    </row>
    <row r="418" spans="22:61" ht="15" hidden="1">
      <c r="V418" s="30"/>
      <c r="W418" s="30"/>
      <c r="X418" s="30"/>
      <c r="Y418" s="30"/>
      <c r="Z418" s="30"/>
      <c r="AA418" s="30"/>
      <c r="AB418" s="32">
        <v>672</v>
      </c>
      <c r="AC418" s="30"/>
      <c r="AD418" s="32">
        <v>620</v>
      </c>
      <c r="AE418" s="32">
        <v>567</v>
      </c>
      <c r="AF418" s="30"/>
      <c r="AG418" s="30"/>
      <c r="AH418" s="30"/>
      <c r="AI418" s="30"/>
      <c r="AJ418" s="32">
        <v>512</v>
      </c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2">
        <v>605</v>
      </c>
      <c r="BB418" s="30"/>
      <c r="BC418" s="30"/>
      <c r="BD418" s="30"/>
      <c r="BE418" s="32">
        <v>609</v>
      </c>
      <c r="BF418" s="30"/>
      <c r="BG418" s="30"/>
      <c r="BH418" s="30"/>
      <c r="BI418" s="30"/>
    </row>
    <row r="419" spans="22:61" ht="15" hidden="1">
      <c r="V419" s="30"/>
      <c r="W419" s="30"/>
      <c r="X419" s="30"/>
      <c r="Y419" s="30"/>
      <c r="Z419" s="30"/>
      <c r="AA419" s="30"/>
      <c r="AB419" s="32">
        <v>673</v>
      </c>
      <c r="AC419" s="30"/>
      <c r="AD419" s="32">
        <v>623</v>
      </c>
      <c r="AE419" s="32">
        <v>568</v>
      </c>
      <c r="AF419" s="30"/>
      <c r="AG419" s="30"/>
      <c r="AH419" s="30"/>
      <c r="AI419" s="30"/>
      <c r="AJ419" s="32">
        <v>514</v>
      </c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2">
        <v>606</v>
      </c>
      <c r="BB419" s="30"/>
      <c r="BC419" s="30"/>
      <c r="BD419" s="30"/>
      <c r="BE419" s="32">
        <v>610</v>
      </c>
      <c r="BF419" s="30"/>
      <c r="BG419" s="30"/>
      <c r="BH419" s="30"/>
      <c r="BI419" s="30"/>
    </row>
    <row r="420" spans="22:61" ht="15" hidden="1">
      <c r="V420" s="30"/>
      <c r="W420" s="30"/>
      <c r="X420" s="30"/>
      <c r="Y420" s="30"/>
      <c r="Z420" s="30"/>
      <c r="AA420" s="30"/>
      <c r="AB420" s="32">
        <v>674</v>
      </c>
      <c r="AC420" s="30"/>
      <c r="AD420" s="32">
        <v>624</v>
      </c>
      <c r="AE420" s="32">
        <v>569</v>
      </c>
      <c r="AF420" s="30"/>
      <c r="AG420" s="30"/>
      <c r="AH420" s="30"/>
      <c r="AI420" s="30"/>
      <c r="AJ420" s="32">
        <v>516</v>
      </c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2">
        <v>607</v>
      </c>
      <c r="BB420" s="30"/>
      <c r="BC420" s="30"/>
      <c r="BD420" s="30"/>
      <c r="BE420" s="32">
        <v>611</v>
      </c>
      <c r="BF420" s="30"/>
      <c r="BG420" s="30"/>
      <c r="BH420" s="30"/>
      <c r="BI420" s="30"/>
    </row>
    <row r="421" spans="22:61" ht="15" hidden="1">
      <c r="V421" s="30"/>
      <c r="W421" s="30"/>
      <c r="X421" s="30"/>
      <c r="Y421" s="30"/>
      <c r="Z421" s="30"/>
      <c r="AA421" s="30"/>
      <c r="AB421" s="32">
        <v>675</v>
      </c>
      <c r="AC421" s="30"/>
      <c r="AD421" s="32">
        <v>669</v>
      </c>
      <c r="AE421" s="32">
        <v>570</v>
      </c>
      <c r="AF421" s="30"/>
      <c r="AG421" s="30"/>
      <c r="AH421" s="30"/>
      <c r="AI421" s="30"/>
      <c r="AJ421" s="32">
        <v>517</v>
      </c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2">
        <v>609</v>
      </c>
      <c r="BB421" s="30"/>
      <c r="BC421" s="30"/>
      <c r="BD421" s="30"/>
      <c r="BE421" s="32">
        <v>612</v>
      </c>
      <c r="BF421" s="30"/>
      <c r="BG421" s="30"/>
      <c r="BH421" s="30"/>
      <c r="BI421" s="30"/>
    </row>
    <row r="422" spans="22:61" ht="15" hidden="1">
      <c r="V422" s="30"/>
      <c r="W422" s="30"/>
      <c r="X422" s="30"/>
      <c r="Y422" s="30"/>
      <c r="Z422" s="30"/>
      <c r="AA422" s="30"/>
      <c r="AB422" s="32">
        <v>676</v>
      </c>
      <c r="AC422" s="30"/>
      <c r="AD422" s="32">
        <v>672</v>
      </c>
      <c r="AE422" s="32">
        <v>571</v>
      </c>
      <c r="AF422" s="30"/>
      <c r="AG422" s="30"/>
      <c r="AH422" s="30"/>
      <c r="AI422" s="30"/>
      <c r="AJ422" s="32">
        <v>520</v>
      </c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2">
        <v>610</v>
      </c>
      <c r="BB422" s="30"/>
      <c r="BC422" s="30"/>
      <c r="BD422" s="30"/>
      <c r="BE422" s="32">
        <v>613</v>
      </c>
      <c r="BF422" s="30"/>
      <c r="BG422" s="30"/>
      <c r="BH422" s="30"/>
      <c r="BI422" s="30"/>
    </row>
    <row r="423" spans="22:61" ht="15" hidden="1">
      <c r="V423" s="30"/>
      <c r="W423" s="30"/>
      <c r="X423" s="30"/>
      <c r="Y423" s="30"/>
      <c r="Z423" s="30"/>
      <c r="AA423" s="30"/>
      <c r="AB423" s="32">
        <v>677</v>
      </c>
      <c r="AC423" s="30"/>
      <c r="AD423" s="32">
        <v>674</v>
      </c>
      <c r="AE423" s="32">
        <v>573</v>
      </c>
      <c r="AF423" s="30"/>
      <c r="AG423" s="30"/>
      <c r="AH423" s="30"/>
      <c r="AI423" s="30"/>
      <c r="AJ423" s="32">
        <v>521</v>
      </c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2">
        <v>611</v>
      </c>
      <c r="BB423" s="30"/>
      <c r="BC423" s="30"/>
      <c r="BD423" s="30"/>
      <c r="BE423" s="32">
        <v>614</v>
      </c>
      <c r="BF423" s="30"/>
      <c r="BG423" s="30"/>
      <c r="BH423" s="30"/>
      <c r="BI423" s="30"/>
    </row>
    <row r="424" spans="22:61" ht="15" hidden="1">
      <c r="V424" s="30"/>
      <c r="W424" s="30"/>
      <c r="X424" s="30"/>
      <c r="Y424" s="30"/>
      <c r="Z424" s="30"/>
      <c r="AA424" s="30"/>
      <c r="AB424" s="32">
        <v>678</v>
      </c>
      <c r="AC424" s="30"/>
      <c r="AD424" s="32">
        <v>696</v>
      </c>
      <c r="AE424" s="32">
        <v>574</v>
      </c>
      <c r="AF424" s="30"/>
      <c r="AG424" s="30"/>
      <c r="AH424" s="30"/>
      <c r="AI424" s="30"/>
      <c r="AJ424" s="32">
        <v>523</v>
      </c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2">
        <v>612</v>
      </c>
      <c r="BB424" s="30"/>
      <c r="BC424" s="30"/>
      <c r="BD424" s="30"/>
      <c r="BE424" s="32">
        <v>615</v>
      </c>
      <c r="BF424" s="30"/>
      <c r="BG424" s="30"/>
      <c r="BH424" s="30"/>
      <c r="BI424" s="30"/>
    </row>
    <row r="425" spans="22:61" ht="15" hidden="1">
      <c r="V425" s="30"/>
      <c r="W425" s="30"/>
      <c r="X425" s="30"/>
      <c r="Y425" s="30"/>
      <c r="Z425" s="30"/>
      <c r="AA425" s="30"/>
      <c r="AB425" s="32">
        <v>680</v>
      </c>
      <c r="AC425" s="30"/>
      <c r="AD425" s="32">
        <v>699</v>
      </c>
      <c r="AE425" s="32">
        <v>575</v>
      </c>
      <c r="AF425" s="30"/>
      <c r="AG425" s="30"/>
      <c r="AH425" s="30"/>
      <c r="AI425" s="30"/>
      <c r="AJ425" s="32">
        <v>524</v>
      </c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2">
        <v>613</v>
      </c>
      <c r="BB425" s="30"/>
      <c r="BC425" s="30"/>
      <c r="BD425" s="30"/>
      <c r="BE425" s="32">
        <v>616</v>
      </c>
      <c r="BF425" s="30"/>
      <c r="BG425" s="30"/>
      <c r="BH425" s="30"/>
      <c r="BI425" s="30"/>
    </row>
    <row r="426" spans="22:61" ht="15" hidden="1">
      <c r="V426" s="30"/>
      <c r="W426" s="30"/>
      <c r="X426" s="30"/>
      <c r="Y426" s="30"/>
      <c r="Z426" s="30"/>
      <c r="AA426" s="30"/>
      <c r="AB426" s="32">
        <v>691</v>
      </c>
      <c r="AC426" s="30"/>
      <c r="AD426" s="32">
        <v>701</v>
      </c>
      <c r="AE426" s="32">
        <v>577</v>
      </c>
      <c r="AF426" s="30"/>
      <c r="AG426" s="30"/>
      <c r="AH426" s="30"/>
      <c r="AI426" s="30"/>
      <c r="AJ426" s="32">
        <v>525</v>
      </c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2">
        <v>614</v>
      </c>
      <c r="BB426" s="30"/>
      <c r="BC426" s="30"/>
      <c r="BD426" s="30"/>
      <c r="BE426" s="32">
        <v>617</v>
      </c>
      <c r="BF426" s="30"/>
      <c r="BG426" s="30"/>
      <c r="BH426" s="30"/>
      <c r="BI426" s="30"/>
    </row>
    <row r="427" spans="22:61" ht="15" hidden="1">
      <c r="V427" s="30"/>
      <c r="W427" s="30"/>
      <c r="X427" s="30"/>
      <c r="Y427" s="30"/>
      <c r="Z427" s="30"/>
      <c r="AA427" s="30"/>
      <c r="AB427" s="32">
        <v>692</v>
      </c>
      <c r="AC427" s="30"/>
      <c r="AD427" s="32">
        <v>702</v>
      </c>
      <c r="AE427" s="32">
        <v>578</v>
      </c>
      <c r="AF427" s="30"/>
      <c r="AG427" s="30"/>
      <c r="AH427" s="30"/>
      <c r="AI427" s="30"/>
      <c r="AJ427" s="32">
        <v>526</v>
      </c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2">
        <v>615</v>
      </c>
      <c r="BB427" s="30"/>
      <c r="BC427" s="30"/>
      <c r="BD427" s="30"/>
      <c r="BE427" s="32">
        <v>618</v>
      </c>
      <c r="BF427" s="30"/>
      <c r="BG427" s="30"/>
      <c r="BH427" s="30"/>
      <c r="BI427" s="30"/>
    </row>
    <row r="428" spans="22:61" ht="15" hidden="1">
      <c r="V428" s="30"/>
      <c r="W428" s="30"/>
      <c r="X428" s="30"/>
      <c r="Y428" s="30"/>
      <c r="Z428" s="30"/>
      <c r="AA428" s="30"/>
      <c r="AB428" s="32">
        <v>693</v>
      </c>
      <c r="AC428" s="30"/>
      <c r="AD428" s="32">
        <v>703</v>
      </c>
      <c r="AE428" s="32">
        <v>580</v>
      </c>
      <c r="AF428" s="30"/>
      <c r="AG428" s="30"/>
      <c r="AH428" s="30"/>
      <c r="AI428" s="30"/>
      <c r="AJ428" s="32">
        <v>527</v>
      </c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2">
        <v>616</v>
      </c>
      <c r="BB428" s="30"/>
      <c r="BC428" s="30"/>
      <c r="BD428" s="30"/>
      <c r="BE428" s="32">
        <v>619</v>
      </c>
      <c r="BF428" s="30"/>
      <c r="BG428" s="30"/>
      <c r="BH428" s="30"/>
      <c r="BI428" s="30"/>
    </row>
    <row r="429" spans="22:61" ht="15" hidden="1">
      <c r="V429" s="30"/>
      <c r="W429" s="30"/>
      <c r="X429" s="30"/>
      <c r="Y429" s="30"/>
      <c r="Z429" s="30"/>
      <c r="AA429" s="30"/>
      <c r="AB429" s="32">
        <v>695</v>
      </c>
      <c r="AC429" s="30"/>
      <c r="AD429" s="32">
        <v>711</v>
      </c>
      <c r="AE429" s="32">
        <v>581</v>
      </c>
      <c r="AF429" s="30"/>
      <c r="AG429" s="30"/>
      <c r="AH429" s="30"/>
      <c r="AI429" s="30"/>
      <c r="AJ429" s="32">
        <v>528</v>
      </c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2">
        <v>617</v>
      </c>
      <c r="BB429" s="30"/>
      <c r="BC429" s="30"/>
      <c r="BD429" s="30"/>
      <c r="BE429" s="32">
        <v>620</v>
      </c>
      <c r="BF429" s="30"/>
      <c r="BG429" s="30"/>
      <c r="BH429" s="30"/>
      <c r="BI429" s="30"/>
    </row>
    <row r="430" spans="22:61" ht="15" hidden="1">
      <c r="V430" s="30"/>
      <c r="W430" s="30"/>
      <c r="X430" s="30"/>
      <c r="Y430" s="30"/>
      <c r="Z430" s="30"/>
      <c r="AA430" s="30"/>
      <c r="AB430" s="32">
        <v>696</v>
      </c>
      <c r="AC430" s="30"/>
      <c r="AD430" s="32">
        <v>713</v>
      </c>
      <c r="AE430" s="32">
        <v>582</v>
      </c>
      <c r="AF430" s="30"/>
      <c r="AG430" s="30"/>
      <c r="AH430" s="30"/>
      <c r="AI430" s="30"/>
      <c r="AJ430" s="32">
        <v>529</v>
      </c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2">
        <v>618</v>
      </c>
      <c r="BB430" s="30"/>
      <c r="BC430" s="30"/>
      <c r="BD430" s="30"/>
      <c r="BE430" s="32">
        <v>621</v>
      </c>
      <c r="BF430" s="30"/>
      <c r="BG430" s="30"/>
      <c r="BH430" s="30"/>
      <c r="BI430" s="30"/>
    </row>
    <row r="431" spans="22:61" ht="15" hidden="1">
      <c r="V431" s="30"/>
      <c r="W431" s="30"/>
      <c r="X431" s="30"/>
      <c r="Y431" s="30"/>
      <c r="Z431" s="30"/>
      <c r="AA431" s="30"/>
      <c r="AB431" s="32">
        <v>697</v>
      </c>
      <c r="AC431" s="30"/>
      <c r="AD431" s="32">
        <v>716</v>
      </c>
      <c r="AE431" s="32">
        <v>583</v>
      </c>
      <c r="AF431" s="30"/>
      <c r="AG431" s="30"/>
      <c r="AH431" s="30"/>
      <c r="AI431" s="30"/>
      <c r="AJ431" s="32">
        <v>530</v>
      </c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2">
        <v>619</v>
      </c>
      <c r="BB431" s="30"/>
      <c r="BC431" s="30"/>
      <c r="BD431" s="30"/>
      <c r="BE431" s="32">
        <v>622</v>
      </c>
      <c r="BF431" s="30"/>
      <c r="BG431" s="30"/>
      <c r="BH431" s="30"/>
      <c r="BI431" s="30"/>
    </row>
    <row r="432" spans="22:61" ht="15" hidden="1">
      <c r="V432" s="30"/>
      <c r="W432" s="30"/>
      <c r="X432" s="30"/>
      <c r="Y432" s="30"/>
      <c r="Z432" s="30"/>
      <c r="AA432" s="30"/>
      <c r="AB432" s="32">
        <v>698</v>
      </c>
      <c r="AC432" s="30"/>
      <c r="AD432" s="32">
        <v>717</v>
      </c>
      <c r="AE432" s="32">
        <v>587</v>
      </c>
      <c r="AF432" s="30"/>
      <c r="AG432" s="30"/>
      <c r="AH432" s="30"/>
      <c r="AI432" s="30"/>
      <c r="AJ432" s="32">
        <v>531</v>
      </c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2">
        <v>620</v>
      </c>
      <c r="BB432" s="30"/>
      <c r="BC432" s="30"/>
      <c r="BD432" s="30"/>
      <c r="BE432" s="32">
        <v>623</v>
      </c>
      <c r="BF432" s="30"/>
      <c r="BG432" s="30"/>
      <c r="BH432" s="30"/>
      <c r="BI432" s="30"/>
    </row>
    <row r="433" spans="22:61" ht="15" hidden="1">
      <c r="V433" s="30"/>
      <c r="W433" s="30"/>
      <c r="X433" s="30"/>
      <c r="Y433" s="30"/>
      <c r="Z433" s="30"/>
      <c r="AA433" s="30"/>
      <c r="AB433" s="32">
        <v>699</v>
      </c>
      <c r="AC433" s="30"/>
      <c r="AD433" s="32">
        <v>721</v>
      </c>
      <c r="AE433" s="32">
        <v>588</v>
      </c>
      <c r="AF433" s="30"/>
      <c r="AG433" s="30"/>
      <c r="AH433" s="30"/>
      <c r="AI433" s="30"/>
      <c r="AJ433" s="32">
        <v>532</v>
      </c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2">
        <v>621</v>
      </c>
      <c r="BB433" s="30"/>
      <c r="BC433" s="30"/>
      <c r="BD433" s="30"/>
      <c r="BE433" s="32">
        <v>624</v>
      </c>
      <c r="BF433" s="30"/>
      <c r="BG433" s="30"/>
      <c r="BH433" s="30"/>
      <c r="BI433" s="30"/>
    </row>
    <row r="434" spans="22:61" ht="15" hidden="1">
      <c r="V434" s="30"/>
      <c r="W434" s="30"/>
      <c r="X434" s="30"/>
      <c r="Y434" s="30"/>
      <c r="Z434" s="30"/>
      <c r="AA434" s="30"/>
      <c r="AB434" s="32">
        <v>701</v>
      </c>
      <c r="AC434" s="30"/>
      <c r="AD434" s="32">
        <v>723</v>
      </c>
      <c r="AE434" s="32">
        <v>589</v>
      </c>
      <c r="AF434" s="30"/>
      <c r="AG434" s="30"/>
      <c r="AH434" s="30"/>
      <c r="AI434" s="30"/>
      <c r="AJ434" s="32">
        <v>534</v>
      </c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2">
        <v>635</v>
      </c>
      <c r="BB434" s="30"/>
      <c r="BC434" s="30"/>
      <c r="BD434" s="30"/>
      <c r="BE434" s="32">
        <v>625</v>
      </c>
      <c r="BF434" s="30"/>
      <c r="BG434" s="30"/>
      <c r="BH434" s="30"/>
      <c r="BI434" s="30"/>
    </row>
    <row r="435" spans="22:61" ht="15" hidden="1">
      <c r="V435" s="30"/>
      <c r="W435" s="30"/>
      <c r="X435" s="30"/>
      <c r="Y435" s="30"/>
      <c r="Z435" s="30"/>
      <c r="AA435" s="30"/>
      <c r="AB435" s="32">
        <v>702</v>
      </c>
      <c r="AC435" s="30"/>
      <c r="AD435" s="32">
        <v>724</v>
      </c>
      <c r="AE435" s="32">
        <v>591</v>
      </c>
      <c r="AF435" s="30"/>
      <c r="AG435" s="30"/>
      <c r="AH435" s="30"/>
      <c r="AI435" s="30"/>
      <c r="AJ435" s="32">
        <v>539</v>
      </c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2">
        <v>636</v>
      </c>
      <c r="BB435" s="30"/>
      <c r="BC435" s="30"/>
      <c r="BD435" s="30"/>
      <c r="BE435" s="32">
        <v>626</v>
      </c>
      <c r="BF435" s="30"/>
      <c r="BG435" s="30"/>
      <c r="BH435" s="30"/>
      <c r="BI435" s="30"/>
    </row>
    <row r="436" spans="22:61" ht="15" hidden="1">
      <c r="V436" s="30"/>
      <c r="W436" s="30"/>
      <c r="X436" s="30"/>
      <c r="Y436" s="30"/>
      <c r="Z436" s="30"/>
      <c r="AA436" s="30"/>
      <c r="AB436" s="32">
        <v>703</v>
      </c>
      <c r="AC436" s="30"/>
      <c r="AD436" s="32">
        <v>725</v>
      </c>
      <c r="AE436" s="32">
        <v>592</v>
      </c>
      <c r="AF436" s="30"/>
      <c r="AG436" s="30"/>
      <c r="AH436" s="30"/>
      <c r="AI436" s="30"/>
      <c r="AJ436" s="32">
        <v>540</v>
      </c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2">
        <v>637</v>
      </c>
      <c r="BB436" s="30"/>
      <c r="BC436" s="30"/>
      <c r="BD436" s="30"/>
      <c r="BE436" s="32">
        <v>627</v>
      </c>
      <c r="BF436" s="30"/>
      <c r="BG436" s="30"/>
      <c r="BH436" s="30"/>
      <c r="BI436" s="30"/>
    </row>
    <row r="437" spans="22:61" ht="15" hidden="1">
      <c r="V437" s="30"/>
      <c r="W437" s="30"/>
      <c r="X437" s="30"/>
      <c r="Y437" s="30"/>
      <c r="Z437" s="30"/>
      <c r="AA437" s="30"/>
      <c r="AB437" s="32">
        <v>704</v>
      </c>
      <c r="AC437" s="30"/>
      <c r="AD437" s="32">
        <v>726</v>
      </c>
      <c r="AE437" s="32">
        <v>593</v>
      </c>
      <c r="AF437" s="30"/>
      <c r="AG437" s="30"/>
      <c r="AH437" s="30"/>
      <c r="AI437" s="30"/>
      <c r="AJ437" s="32">
        <v>541</v>
      </c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2">
        <v>638</v>
      </c>
      <c r="BB437" s="30"/>
      <c r="BC437" s="30"/>
      <c r="BD437" s="30"/>
      <c r="BE437" s="32">
        <v>628</v>
      </c>
      <c r="BF437" s="30"/>
      <c r="BG437" s="30"/>
      <c r="BH437" s="30"/>
      <c r="BI437" s="30"/>
    </row>
    <row r="438" spans="22:61" ht="15" hidden="1">
      <c r="V438" s="30"/>
      <c r="W438" s="30"/>
      <c r="X438" s="30"/>
      <c r="Y438" s="30"/>
      <c r="Z438" s="30"/>
      <c r="AA438" s="30"/>
      <c r="AB438" s="32">
        <v>705</v>
      </c>
      <c r="AC438" s="30"/>
      <c r="AD438" s="32">
        <v>728</v>
      </c>
      <c r="AE438" s="32">
        <v>594</v>
      </c>
      <c r="AF438" s="30"/>
      <c r="AG438" s="30"/>
      <c r="AH438" s="30"/>
      <c r="AI438" s="30"/>
      <c r="AJ438" s="32">
        <v>545</v>
      </c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2">
        <v>639</v>
      </c>
      <c r="BB438" s="30"/>
      <c r="BC438" s="30"/>
      <c r="BD438" s="30"/>
      <c r="BE438" s="32">
        <v>629</v>
      </c>
      <c r="BF438" s="30"/>
      <c r="BG438" s="30"/>
      <c r="BH438" s="30"/>
      <c r="BI438" s="30"/>
    </row>
    <row r="439" spans="22:61" ht="15" hidden="1">
      <c r="V439" s="30"/>
      <c r="W439" s="30"/>
      <c r="X439" s="30"/>
      <c r="Y439" s="30"/>
      <c r="Z439" s="30"/>
      <c r="AA439" s="30"/>
      <c r="AB439" s="32">
        <v>706</v>
      </c>
      <c r="AC439" s="30"/>
      <c r="AD439" s="32">
        <v>729</v>
      </c>
      <c r="AE439" s="32">
        <v>595</v>
      </c>
      <c r="AF439" s="30"/>
      <c r="AG439" s="30"/>
      <c r="AH439" s="30"/>
      <c r="AI439" s="30"/>
      <c r="AJ439" s="32">
        <v>546</v>
      </c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2">
        <v>640</v>
      </c>
      <c r="BB439" s="30"/>
      <c r="BC439" s="30"/>
      <c r="BD439" s="30"/>
      <c r="BE439" s="32">
        <v>630</v>
      </c>
      <c r="BF439" s="30"/>
      <c r="BG439" s="30"/>
      <c r="BH439" s="30"/>
      <c r="BI439" s="30"/>
    </row>
    <row r="440" spans="22:61" ht="15" hidden="1">
      <c r="V440" s="30"/>
      <c r="W440" s="30"/>
      <c r="X440" s="30"/>
      <c r="Y440" s="30"/>
      <c r="Z440" s="30"/>
      <c r="AA440" s="30"/>
      <c r="AB440" s="32">
        <v>707</v>
      </c>
      <c r="AC440" s="30"/>
      <c r="AD440" s="32">
        <v>732</v>
      </c>
      <c r="AE440" s="32">
        <v>596</v>
      </c>
      <c r="AF440" s="30"/>
      <c r="AG440" s="30"/>
      <c r="AH440" s="30"/>
      <c r="AI440" s="30"/>
      <c r="AJ440" s="32">
        <v>548</v>
      </c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2">
        <v>641</v>
      </c>
      <c r="BB440" s="30"/>
      <c r="BC440" s="30"/>
      <c r="BD440" s="30"/>
      <c r="BE440" s="32">
        <v>631</v>
      </c>
      <c r="BF440" s="30"/>
      <c r="BG440" s="30"/>
      <c r="BH440" s="30"/>
      <c r="BI440" s="30"/>
    </row>
    <row r="441" spans="22:61" ht="15" hidden="1">
      <c r="V441" s="30"/>
      <c r="W441" s="30"/>
      <c r="X441" s="30"/>
      <c r="Y441" s="30"/>
      <c r="Z441" s="30"/>
      <c r="AA441" s="30"/>
      <c r="AB441" s="32">
        <v>708</v>
      </c>
      <c r="AC441" s="30"/>
      <c r="AD441" s="32">
        <v>733</v>
      </c>
      <c r="AE441" s="32">
        <v>597</v>
      </c>
      <c r="AF441" s="30"/>
      <c r="AG441" s="30"/>
      <c r="AH441" s="30"/>
      <c r="AI441" s="30"/>
      <c r="AJ441" s="32">
        <v>549</v>
      </c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2">
        <v>642</v>
      </c>
      <c r="BB441" s="30"/>
      <c r="BC441" s="30"/>
      <c r="BD441" s="30"/>
      <c r="BE441" s="32">
        <v>632</v>
      </c>
      <c r="BF441" s="30"/>
      <c r="BG441" s="30"/>
      <c r="BH441" s="30"/>
      <c r="BI441" s="30"/>
    </row>
    <row r="442" spans="22:61" ht="15" hidden="1">
      <c r="V442" s="30"/>
      <c r="W442" s="30"/>
      <c r="X442" s="30"/>
      <c r="Y442" s="30"/>
      <c r="Z442" s="30"/>
      <c r="AA442" s="30"/>
      <c r="AB442" s="32">
        <v>709</v>
      </c>
      <c r="AC442" s="30"/>
      <c r="AD442" s="32">
        <v>734</v>
      </c>
      <c r="AE442" s="32">
        <v>598</v>
      </c>
      <c r="AF442" s="30"/>
      <c r="AG442" s="30"/>
      <c r="AH442" s="30"/>
      <c r="AI442" s="30"/>
      <c r="AJ442" s="32">
        <v>552</v>
      </c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2">
        <v>643</v>
      </c>
      <c r="BB442" s="30"/>
      <c r="BC442" s="30"/>
      <c r="BD442" s="30"/>
      <c r="BE442" s="32">
        <v>634</v>
      </c>
      <c r="BF442" s="30"/>
      <c r="BG442" s="30"/>
      <c r="BH442" s="30"/>
      <c r="BI442" s="30"/>
    </row>
    <row r="443" spans="22:61" ht="15" hidden="1">
      <c r="V443" s="30"/>
      <c r="W443" s="30"/>
      <c r="X443" s="30"/>
      <c r="Y443" s="30"/>
      <c r="Z443" s="30"/>
      <c r="AA443" s="30"/>
      <c r="AB443" s="32">
        <v>710</v>
      </c>
      <c r="AC443" s="30"/>
      <c r="AD443" s="32">
        <v>735</v>
      </c>
      <c r="AE443" s="32">
        <v>600</v>
      </c>
      <c r="AF443" s="30"/>
      <c r="AG443" s="30"/>
      <c r="AH443" s="30"/>
      <c r="AI443" s="30"/>
      <c r="AJ443" s="32">
        <v>553</v>
      </c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2">
        <v>644</v>
      </c>
      <c r="BB443" s="30"/>
      <c r="BC443" s="30"/>
      <c r="BD443" s="30"/>
      <c r="BE443" s="32">
        <v>635</v>
      </c>
      <c r="BF443" s="30"/>
      <c r="BG443" s="30"/>
      <c r="BH443" s="30"/>
      <c r="BI443" s="30"/>
    </row>
    <row r="444" spans="22:61" ht="15" hidden="1">
      <c r="V444" s="30"/>
      <c r="W444" s="30"/>
      <c r="X444" s="30"/>
      <c r="Y444" s="30"/>
      <c r="Z444" s="30"/>
      <c r="AA444" s="30"/>
      <c r="AB444" s="32">
        <v>711</v>
      </c>
      <c r="AC444" s="30"/>
      <c r="AD444" s="32">
        <v>736</v>
      </c>
      <c r="AE444" s="32">
        <v>601</v>
      </c>
      <c r="AF444" s="30"/>
      <c r="AG444" s="30"/>
      <c r="AH444" s="30"/>
      <c r="AI444" s="30"/>
      <c r="AJ444" s="32">
        <v>556</v>
      </c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2">
        <v>645</v>
      </c>
      <c r="BB444" s="30"/>
      <c r="BC444" s="30"/>
      <c r="BD444" s="30"/>
      <c r="BE444" s="32">
        <v>636</v>
      </c>
      <c r="BF444" s="30"/>
      <c r="BG444" s="30"/>
      <c r="BH444" s="30"/>
      <c r="BI444" s="30"/>
    </row>
    <row r="445" spans="22:61" ht="15" hidden="1">
      <c r="V445" s="30"/>
      <c r="W445" s="30"/>
      <c r="X445" s="30"/>
      <c r="Y445" s="30"/>
      <c r="Z445" s="30"/>
      <c r="AA445" s="30"/>
      <c r="AB445" s="32">
        <v>713</v>
      </c>
      <c r="AC445" s="30"/>
      <c r="AD445" s="32">
        <v>737</v>
      </c>
      <c r="AE445" s="32">
        <v>602</v>
      </c>
      <c r="AF445" s="30"/>
      <c r="AG445" s="30"/>
      <c r="AH445" s="30"/>
      <c r="AI445" s="30"/>
      <c r="AJ445" s="32">
        <v>558</v>
      </c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2">
        <v>646</v>
      </c>
      <c r="BB445" s="30"/>
      <c r="BC445" s="30"/>
      <c r="BD445" s="30"/>
      <c r="BE445" s="32">
        <v>637</v>
      </c>
      <c r="BF445" s="30"/>
      <c r="BG445" s="30"/>
      <c r="BH445" s="30"/>
      <c r="BI445" s="30"/>
    </row>
    <row r="446" spans="22:61" ht="15" hidden="1">
      <c r="V446" s="30"/>
      <c r="W446" s="30"/>
      <c r="X446" s="30"/>
      <c r="Y446" s="30"/>
      <c r="Z446" s="30"/>
      <c r="AA446" s="30"/>
      <c r="AB446" s="32">
        <v>714</v>
      </c>
      <c r="AC446" s="30"/>
      <c r="AD446" s="32">
        <v>738</v>
      </c>
      <c r="AE446" s="32">
        <v>603</v>
      </c>
      <c r="AF446" s="30"/>
      <c r="AG446" s="30"/>
      <c r="AH446" s="30"/>
      <c r="AI446" s="30"/>
      <c r="AJ446" s="32">
        <v>559</v>
      </c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2">
        <v>647</v>
      </c>
      <c r="BB446" s="30"/>
      <c r="BC446" s="30"/>
      <c r="BD446" s="30"/>
      <c r="BE446" s="32">
        <v>638</v>
      </c>
      <c r="BF446" s="30"/>
      <c r="BG446" s="30"/>
      <c r="BH446" s="30"/>
      <c r="BI446" s="30"/>
    </row>
    <row r="447" spans="22:61" ht="15" hidden="1">
      <c r="V447" s="30"/>
      <c r="W447" s="30"/>
      <c r="X447" s="30"/>
      <c r="Y447" s="30"/>
      <c r="Z447" s="30"/>
      <c r="AA447" s="30"/>
      <c r="AB447" s="32">
        <v>724</v>
      </c>
      <c r="AC447" s="30"/>
      <c r="AD447" s="32">
        <v>739</v>
      </c>
      <c r="AE447" s="32">
        <v>605</v>
      </c>
      <c r="AF447" s="30"/>
      <c r="AG447" s="30"/>
      <c r="AH447" s="30"/>
      <c r="AI447" s="30"/>
      <c r="AJ447" s="32">
        <v>562</v>
      </c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2">
        <v>648</v>
      </c>
      <c r="BB447" s="30"/>
      <c r="BC447" s="30"/>
      <c r="BD447" s="30"/>
      <c r="BE447" s="32">
        <v>639</v>
      </c>
      <c r="BF447" s="30"/>
      <c r="BG447" s="30"/>
      <c r="BH447" s="30"/>
      <c r="BI447" s="30"/>
    </row>
    <row r="448" spans="22:61" ht="15" hidden="1">
      <c r="V448" s="30"/>
      <c r="W448" s="30"/>
      <c r="X448" s="30"/>
      <c r="Y448" s="30"/>
      <c r="Z448" s="30"/>
      <c r="AA448" s="30"/>
      <c r="AB448" s="32">
        <v>725</v>
      </c>
      <c r="AC448" s="30"/>
      <c r="AD448" s="32">
        <v>740</v>
      </c>
      <c r="AE448" s="32">
        <v>607</v>
      </c>
      <c r="AF448" s="30"/>
      <c r="AG448" s="30"/>
      <c r="AH448" s="30"/>
      <c r="AI448" s="30"/>
      <c r="AJ448" s="32">
        <v>564</v>
      </c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2">
        <v>649</v>
      </c>
      <c r="BB448" s="30"/>
      <c r="BC448" s="30"/>
      <c r="BD448" s="30"/>
      <c r="BE448" s="32">
        <v>640</v>
      </c>
      <c r="BF448" s="30"/>
      <c r="BG448" s="30"/>
      <c r="BH448" s="30"/>
      <c r="BI448" s="30"/>
    </row>
    <row r="449" spans="22:61" ht="15" hidden="1">
      <c r="V449" s="30"/>
      <c r="W449" s="30"/>
      <c r="X449" s="30"/>
      <c r="Y449" s="30"/>
      <c r="Z449" s="30"/>
      <c r="AA449" s="30"/>
      <c r="AB449" s="32">
        <v>726</v>
      </c>
      <c r="AC449" s="30"/>
      <c r="AD449" s="32">
        <v>741</v>
      </c>
      <c r="AE449" s="32">
        <v>608</v>
      </c>
      <c r="AF449" s="30"/>
      <c r="AG449" s="30"/>
      <c r="AH449" s="30"/>
      <c r="AI449" s="30"/>
      <c r="AJ449" s="32">
        <v>566</v>
      </c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2">
        <v>650</v>
      </c>
      <c r="BB449" s="30"/>
      <c r="BC449" s="30"/>
      <c r="BD449" s="30"/>
      <c r="BE449" s="32">
        <v>641</v>
      </c>
      <c r="BF449" s="30"/>
      <c r="BG449" s="30"/>
      <c r="BH449" s="30"/>
      <c r="BI449" s="30"/>
    </row>
    <row r="450" spans="22:61" ht="15" hidden="1">
      <c r="V450" s="30"/>
      <c r="W450" s="30"/>
      <c r="X450" s="30"/>
      <c r="Y450" s="30"/>
      <c r="Z450" s="30"/>
      <c r="AA450" s="30"/>
      <c r="AB450" s="32">
        <v>728</v>
      </c>
      <c r="AC450" s="30"/>
      <c r="AD450" s="32">
        <v>742</v>
      </c>
      <c r="AE450" s="32">
        <v>609</v>
      </c>
      <c r="AF450" s="30"/>
      <c r="AG450" s="30"/>
      <c r="AH450" s="30"/>
      <c r="AI450" s="30"/>
      <c r="AJ450" s="32">
        <v>568</v>
      </c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2">
        <v>651</v>
      </c>
      <c r="BB450" s="30"/>
      <c r="BC450" s="30"/>
      <c r="BD450" s="30"/>
      <c r="BE450" s="32">
        <v>642</v>
      </c>
      <c r="BF450" s="30"/>
      <c r="BG450" s="30"/>
      <c r="BH450" s="30"/>
      <c r="BI450" s="30"/>
    </row>
    <row r="451" spans="22:61" ht="15" hidden="1">
      <c r="V451" s="30"/>
      <c r="W451" s="30"/>
      <c r="X451" s="30"/>
      <c r="Y451" s="30"/>
      <c r="Z451" s="30"/>
      <c r="AA451" s="30"/>
      <c r="AB451" s="32">
        <v>730</v>
      </c>
      <c r="AC451" s="30"/>
      <c r="AD451" s="32">
        <v>745</v>
      </c>
      <c r="AE451" s="32">
        <v>610</v>
      </c>
      <c r="AF451" s="30"/>
      <c r="AG451" s="30"/>
      <c r="AH451" s="30"/>
      <c r="AI451" s="30"/>
      <c r="AJ451" s="32">
        <v>569</v>
      </c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2">
        <v>652</v>
      </c>
      <c r="BB451" s="30"/>
      <c r="BC451" s="30"/>
      <c r="BD451" s="30"/>
      <c r="BE451" s="32">
        <v>643</v>
      </c>
      <c r="BF451" s="30"/>
      <c r="BG451" s="30"/>
      <c r="BH451" s="30"/>
      <c r="BI451" s="30"/>
    </row>
    <row r="452" spans="22:61" ht="15" hidden="1">
      <c r="V452" s="30"/>
      <c r="W452" s="30"/>
      <c r="X452" s="30"/>
      <c r="Y452" s="30"/>
      <c r="Z452" s="30"/>
      <c r="AA452" s="30"/>
      <c r="AB452" s="32">
        <v>731</v>
      </c>
      <c r="AC452" s="30"/>
      <c r="AD452" s="32">
        <v>749</v>
      </c>
      <c r="AE452" s="32">
        <v>611</v>
      </c>
      <c r="AF452" s="30"/>
      <c r="AG452" s="30"/>
      <c r="AH452" s="30"/>
      <c r="AI452" s="30"/>
      <c r="AJ452" s="32">
        <v>570</v>
      </c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2">
        <v>653</v>
      </c>
      <c r="BB452" s="30"/>
      <c r="BC452" s="30"/>
      <c r="BD452" s="30"/>
      <c r="BE452" s="32">
        <v>648</v>
      </c>
      <c r="BF452" s="30"/>
      <c r="BG452" s="30"/>
      <c r="BH452" s="30"/>
      <c r="BI452" s="30"/>
    </row>
    <row r="453" spans="22:61" ht="15" hidden="1">
      <c r="V453" s="30"/>
      <c r="W453" s="30"/>
      <c r="X453" s="30"/>
      <c r="Y453" s="30"/>
      <c r="Z453" s="30"/>
      <c r="AA453" s="30"/>
      <c r="AB453" s="32">
        <v>733</v>
      </c>
      <c r="AC453" s="30"/>
      <c r="AD453" s="32">
        <v>750</v>
      </c>
      <c r="AE453" s="32">
        <v>612</v>
      </c>
      <c r="AF453" s="30"/>
      <c r="AG453" s="30"/>
      <c r="AH453" s="30"/>
      <c r="AI453" s="30"/>
      <c r="AJ453" s="32">
        <v>571</v>
      </c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2">
        <v>654</v>
      </c>
      <c r="BB453" s="30"/>
      <c r="BC453" s="30"/>
      <c r="BD453" s="30"/>
      <c r="BE453" s="32">
        <v>649</v>
      </c>
      <c r="BF453" s="30"/>
      <c r="BG453" s="30"/>
      <c r="BH453" s="30"/>
      <c r="BI453" s="30"/>
    </row>
    <row r="454" spans="22:61" ht="15" hidden="1">
      <c r="V454" s="30"/>
      <c r="W454" s="30"/>
      <c r="X454" s="30"/>
      <c r="Y454" s="30"/>
      <c r="Z454" s="30"/>
      <c r="AA454" s="30"/>
      <c r="AB454" s="32">
        <v>734</v>
      </c>
      <c r="AC454" s="30"/>
      <c r="AD454" s="32">
        <v>751</v>
      </c>
      <c r="AE454" s="32">
        <v>613</v>
      </c>
      <c r="AF454" s="30"/>
      <c r="AG454" s="30"/>
      <c r="AH454" s="30"/>
      <c r="AI454" s="30"/>
      <c r="AJ454" s="32">
        <v>572</v>
      </c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2">
        <v>655</v>
      </c>
      <c r="BB454" s="30"/>
      <c r="BC454" s="30"/>
      <c r="BD454" s="30"/>
      <c r="BE454" s="32">
        <v>654</v>
      </c>
      <c r="BF454" s="30"/>
      <c r="BG454" s="30"/>
      <c r="BH454" s="30"/>
      <c r="BI454" s="30"/>
    </row>
    <row r="455" spans="22:61" ht="15" hidden="1">
      <c r="V455" s="30"/>
      <c r="W455" s="30"/>
      <c r="X455" s="30"/>
      <c r="Y455" s="30"/>
      <c r="Z455" s="30"/>
      <c r="AA455" s="30"/>
      <c r="AB455" s="32">
        <v>771</v>
      </c>
      <c r="AC455" s="30"/>
      <c r="AD455" s="32">
        <v>753</v>
      </c>
      <c r="AE455" s="32">
        <v>614</v>
      </c>
      <c r="AF455" s="30"/>
      <c r="AG455" s="30"/>
      <c r="AH455" s="30"/>
      <c r="AI455" s="30"/>
      <c r="AJ455" s="32">
        <v>573</v>
      </c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2">
        <v>656</v>
      </c>
      <c r="BB455" s="30"/>
      <c r="BC455" s="30"/>
      <c r="BD455" s="30"/>
      <c r="BE455" s="32">
        <v>655</v>
      </c>
      <c r="BF455" s="30"/>
      <c r="BG455" s="30"/>
      <c r="BH455" s="30"/>
      <c r="BI455" s="30"/>
    </row>
    <row r="456" spans="22:61" ht="15" hidden="1">
      <c r="V456" s="30"/>
      <c r="W456" s="30"/>
      <c r="X456" s="30"/>
      <c r="Y456" s="30"/>
      <c r="Z456" s="30"/>
      <c r="AA456" s="30"/>
      <c r="AB456" s="32">
        <v>772</v>
      </c>
      <c r="AC456" s="30"/>
      <c r="AD456" s="32">
        <v>754</v>
      </c>
      <c r="AE456" s="32">
        <v>615</v>
      </c>
      <c r="AF456" s="30"/>
      <c r="AG456" s="30"/>
      <c r="AH456" s="30"/>
      <c r="AI456" s="30"/>
      <c r="AJ456" s="32">
        <v>574</v>
      </c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2">
        <v>657</v>
      </c>
      <c r="BB456" s="30"/>
      <c r="BC456" s="30"/>
      <c r="BD456" s="30"/>
      <c r="BE456" s="32">
        <v>656</v>
      </c>
      <c r="BF456" s="30"/>
      <c r="BG456" s="30"/>
      <c r="BH456" s="30"/>
      <c r="BI456" s="30"/>
    </row>
    <row r="457" spans="22:61" ht="15" hidden="1">
      <c r="V457" s="30"/>
      <c r="W457" s="30"/>
      <c r="X457" s="30"/>
      <c r="Y457" s="30"/>
      <c r="Z457" s="30"/>
      <c r="AA457" s="30"/>
      <c r="AB457" s="32">
        <v>774</v>
      </c>
      <c r="AC457" s="30"/>
      <c r="AD457" s="32">
        <v>755</v>
      </c>
      <c r="AE457" s="32">
        <v>616</v>
      </c>
      <c r="AF457" s="30"/>
      <c r="AG457" s="30"/>
      <c r="AH457" s="30"/>
      <c r="AI457" s="30"/>
      <c r="AJ457" s="32">
        <v>575</v>
      </c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2">
        <v>658</v>
      </c>
      <c r="BB457" s="30"/>
      <c r="BC457" s="30"/>
      <c r="BD457" s="30"/>
      <c r="BE457" s="32">
        <v>657</v>
      </c>
      <c r="BF457" s="30"/>
      <c r="BG457" s="30"/>
      <c r="BH457" s="30"/>
      <c r="BI457" s="30"/>
    </row>
    <row r="458" spans="22:61" ht="15" hidden="1">
      <c r="V458" s="30"/>
      <c r="W458" s="30"/>
      <c r="X458" s="30"/>
      <c r="Y458" s="30"/>
      <c r="Z458" s="30"/>
      <c r="AA458" s="30"/>
      <c r="AB458" s="32">
        <v>837</v>
      </c>
      <c r="AC458" s="30"/>
      <c r="AD458" s="32">
        <v>756</v>
      </c>
      <c r="AE458" s="32">
        <v>617</v>
      </c>
      <c r="AF458" s="30"/>
      <c r="AG458" s="30"/>
      <c r="AH458" s="30"/>
      <c r="AI458" s="30"/>
      <c r="AJ458" s="32">
        <v>576</v>
      </c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2">
        <v>659</v>
      </c>
      <c r="BB458" s="30"/>
      <c r="BC458" s="30"/>
      <c r="BD458" s="30"/>
      <c r="BE458" s="32">
        <v>658</v>
      </c>
      <c r="BF458" s="30"/>
      <c r="BG458" s="30"/>
      <c r="BH458" s="30"/>
      <c r="BI458" s="30"/>
    </row>
    <row r="459" spans="22:61" ht="15" hidden="1">
      <c r="V459" s="30"/>
      <c r="W459" s="30"/>
      <c r="X459" s="30"/>
      <c r="Y459" s="30"/>
      <c r="Z459" s="30"/>
      <c r="AA459" s="30"/>
      <c r="AB459" s="32">
        <v>846</v>
      </c>
      <c r="AC459" s="30"/>
      <c r="AD459" s="32">
        <v>758</v>
      </c>
      <c r="AE459" s="32">
        <v>618</v>
      </c>
      <c r="AF459" s="30"/>
      <c r="AG459" s="30"/>
      <c r="AH459" s="30"/>
      <c r="AI459" s="30"/>
      <c r="AJ459" s="32">
        <v>577</v>
      </c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2">
        <v>661</v>
      </c>
      <c r="BB459" s="30"/>
      <c r="BC459" s="30"/>
      <c r="BD459" s="30"/>
      <c r="BE459" s="32">
        <v>659</v>
      </c>
      <c r="BF459" s="30"/>
      <c r="BG459" s="30"/>
      <c r="BH459" s="30"/>
      <c r="BI459" s="30"/>
    </row>
    <row r="460" spans="22:61" ht="15" hidden="1">
      <c r="V460" s="30"/>
      <c r="W460" s="30"/>
      <c r="X460" s="30"/>
      <c r="Y460" s="30"/>
      <c r="Z460" s="30"/>
      <c r="AA460" s="30"/>
      <c r="AB460" s="32">
        <v>847</v>
      </c>
      <c r="AC460" s="30"/>
      <c r="AD460" s="32">
        <v>759</v>
      </c>
      <c r="AE460" s="32">
        <v>619</v>
      </c>
      <c r="AF460" s="30"/>
      <c r="AG460" s="30"/>
      <c r="AH460" s="30"/>
      <c r="AI460" s="30"/>
      <c r="AJ460" s="32">
        <v>579</v>
      </c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2">
        <v>662</v>
      </c>
      <c r="BB460" s="30"/>
      <c r="BC460" s="30"/>
      <c r="BD460" s="30"/>
      <c r="BE460" s="32">
        <v>660</v>
      </c>
      <c r="BF460" s="30"/>
      <c r="BG460" s="30"/>
      <c r="BH460" s="30"/>
      <c r="BI460" s="30"/>
    </row>
    <row r="461" spans="22:61" ht="15" hidden="1">
      <c r="V461" s="30"/>
      <c r="W461" s="30"/>
      <c r="X461" s="30"/>
      <c r="Y461" s="30"/>
      <c r="Z461" s="30"/>
      <c r="AA461" s="30"/>
      <c r="AB461" s="32">
        <v>848</v>
      </c>
      <c r="AC461" s="30"/>
      <c r="AD461" s="32">
        <v>765</v>
      </c>
      <c r="AE461" s="32">
        <v>621</v>
      </c>
      <c r="AF461" s="30"/>
      <c r="AG461" s="30"/>
      <c r="AH461" s="30"/>
      <c r="AI461" s="30"/>
      <c r="AJ461" s="32">
        <v>580</v>
      </c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2">
        <v>663</v>
      </c>
      <c r="BB461" s="30"/>
      <c r="BC461" s="30"/>
      <c r="BD461" s="30"/>
      <c r="BE461" s="32">
        <v>661</v>
      </c>
      <c r="BF461" s="30"/>
      <c r="BG461" s="30"/>
      <c r="BH461" s="30"/>
      <c r="BI461" s="30"/>
    </row>
    <row r="462" spans="22:61" ht="15" hidden="1">
      <c r="V462" s="30"/>
      <c r="W462" s="30"/>
      <c r="X462" s="30"/>
      <c r="Y462" s="30"/>
      <c r="Z462" s="30"/>
      <c r="AA462" s="30"/>
      <c r="AB462" s="32">
        <v>849</v>
      </c>
      <c r="AC462" s="30"/>
      <c r="AD462" s="32">
        <v>767</v>
      </c>
      <c r="AE462" s="32">
        <v>624</v>
      </c>
      <c r="AF462" s="30"/>
      <c r="AG462" s="30"/>
      <c r="AH462" s="30"/>
      <c r="AI462" s="30"/>
      <c r="AJ462" s="32">
        <v>585</v>
      </c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2">
        <v>664</v>
      </c>
      <c r="BB462" s="30"/>
      <c r="BC462" s="30"/>
      <c r="BD462" s="30"/>
      <c r="BE462" s="32">
        <v>662</v>
      </c>
      <c r="BF462" s="30"/>
      <c r="BG462" s="30"/>
      <c r="BH462" s="30"/>
      <c r="BI462" s="30"/>
    </row>
    <row r="463" spans="22:61" ht="15" hidden="1">
      <c r="V463" s="30"/>
      <c r="W463" s="30"/>
      <c r="X463" s="30"/>
      <c r="Y463" s="30"/>
      <c r="Z463" s="30"/>
      <c r="AA463" s="30"/>
      <c r="AB463" s="32">
        <v>850</v>
      </c>
      <c r="AC463" s="30"/>
      <c r="AD463" s="32">
        <v>770</v>
      </c>
      <c r="AE463" s="32">
        <v>626</v>
      </c>
      <c r="AF463" s="30"/>
      <c r="AG463" s="30"/>
      <c r="AH463" s="30"/>
      <c r="AI463" s="30"/>
      <c r="AJ463" s="32">
        <v>586</v>
      </c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2">
        <v>665</v>
      </c>
      <c r="BB463" s="30"/>
      <c r="BC463" s="30"/>
      <c r="BD463" s="30"/>
      <c r="BE463" s="32">
        <v>663</v>
      </c>
      <c r="BF463" s="30"/>
      <c r="BG463" s="30"/>
      <c r="BH463" s="30"/>
      <c r="BI463" s="30"/>
    </row>
    <row r="464" spans="22:61" ht="15" hidden="1">
      <c r="V464" s="30"/>
      <c r="W464" s="30"/>
      <c r="X464" s="30"/>
      <c r="Y464" s="30"/>
      <c r="Z464" s="30"/>
      <c r="AA464" s="30"/>
      <c r="AB464" s="32">
        <v>851</v>
      </c>
      <c r="AC464" s="30"/>
      <c r="AD464" s="32">
        <v>771</v>
      </c>
      <c r="AE464" s="32">
        <v>627</v>
      </c>
      <c r="AF464" s="30"/>
      <c r="AG464" s="30"/>
      <c r="AH464" s="30"/>
      <c r="AI464" s="30"/>
      <c r="AJ464" s="32">
        <v>589</v>
      </c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2">
        <v>666</v>
      </c>
      <c r="BB464" s="30"/>
      <c r="BC464" s="30"/>
      <c r="BD464" s="30"/>
      <c r="BE464" s="32">
        <v>670</v>
      </c>
      <c r="BF464" s="30"/>
      <c r="BG464" s="30"/>
      <c r="BH464" s="30"/>
      <c r="BI464" s="30"/>
    </row>
    <row r="465" spans="22:61" ht="15" hidden="1">
      <c r="V465" s="30"/>
      <c r="W465" s="30"/>
      <c r="X465" s="30"/>
      <c r="Y465" s="30"/>
      <c r="Z465" s="30"/>
      <c r="AA465" s="30"/>
      <c r="AB465" s="32">
        <v>852</v>
      </c>
      <c r="AC465" s="30"/>
      <c r="AD465" s="32">
        <v>772</v>
      </c>
      <c r="AE465" s="32">
        <v>628</v>
      </c>
      <c r="AF465" s="30"/>
      <c r="AG465" s="30"/>
      <c r="AH465" s="30"/>
      <c r="AI465" s="30"/>
      <c r="AJ465" s="32">
        <v>590</v>
      </c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2">
        <v>668</v>
      </c>
      <c r="BB465" s="30"/>
      <c r="BC465" s="30"/>
      <c r="BD465" s="30"/>
      <c r="BE465" s="32">
        <v>671</v>
      </c>
      <c r="BF465" s="30"/>
      <c r="BG465" s="30"/>
      <c r="BH465" s="30"/>
      <c r="BI465" s="30"/>
    </row>
    <row r="466" spans="22:61" ht="15" hidden="1">
      <c r="V466" s="30"/>
      <c r="W466" s="30"/>
      <c r="X466" s="30"/>
      <c r="Y466" s="30"/>
      <c r="Z466" s="30"/>
      <c r="AA466" s="30"/>
      <c r="AB466" s="32">
        <v>853</v>
      </c>
      <c r="AC466" s="30"/>
      <c r="AD466" s="32">
        <v>773</v>
      </c>
      <c r="AE466" s="32">
        <v>630</v>
      </c>
      <c r="AF466" s="30"/>
      <c r="AG466" s="30"/>
      <c r="AH466" s="30"/>
      <c r="AI466" s="30"/>
      <c r="AJ466" s="32">
        <v>592</v>
      </c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2">
        <v>670</v>
      </c>
      <c r="BB466" s="30"/>
      <c r="BC466" s="30"/>
      <c r="BD466" s="30"/>
      <c r="BE466" s="32">
        <v>672</v>
      </c>
      <c r="BF466" s="30"/>
      <c r="BG466" s="30"/>
      <c r="BH466" s="30"/>
      <c r="BI466" s="30"/>
    </row>
    <row r="467" spans="22:61" ht="15" hidden="1">
      <c r="V467" s="30"/>
      <c r="W467" s="30"/>
      <c r="X467" s="30"/>
      <c r="Y467" s="30"/>
      <c r="Z467" s="30"/>
      <c r="AA467" s="30"/>
      <c r="AB467" s="32">
        <v>854</v>
      </c>
      <c r="AC467" s="30"/>
      <c r="AD467" s="32">
        <v>774</v>
      </c>
      <c r="AE467" s="32">
        <v>631</v>
      </c>
      <c r="AF467" s="30"/>
      <c r="AG467" s="30"/>
      <c r="AH467" s="30"/>
      <c r="AI467" s="30"/>
      <c r="AJ467" s="32">
        <v>593</v>
      </c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2">
        <v>672</v>
      </c>
      <c r="BB467" s="30"/>
      <c r="BC467" s="30"/>
      <c r="BD467" s="30"/>
      <c r="BE467" s="32">
        <v>673</v>
      </c>
      <c r="BF467" s="30"/>
      <c r="BG467" s="30"/>
      <c r="BH467" s="30"/>
      <c r="BI467" s="30"/>
    </row>
    <row r="468" spans="22:61" ht="15" hidden="1">
      <c r="V468" s="30"/>
      <c r="W468" s="30"/>
      <c r="X468" s="30"/>
      <c r="Y468" s="30"/>
      <c r="Z468" s="30"/>
      <c r="AA468" s="30"/>
      <c r="AB468" s="32">
        <v>855</v>
      </c>
      <c r="AC468" s="30"/>
      <c r="AD468" s="32">
        <v>775</v>
      </c>
      <c r="AE468" s="32">
        <v>632</v>
      </c>
      <c r="AF468" s="30"/>
      <c r="AG468" s="30"/>
      <c r="AH468" s="30"/>
      <c r="AI468" s="30"/>
      <c r="AJ468" s="32">
        <v>594</v>
      </c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2">
        <v>673</v>
      </c>
      <c r="BB468" s="30"/>
      <c r="BC468" s="30"/>
      <c r="BD468" s="30"/>
      <c r="BE468" s="32">
        <v>674</v>
      </c>
      <c r="BF468" s="30"/>
      <c r="BG468" s="30"/>
      <c r="BH468" s="30"/>
      <c r="BI468" s="30"/>
    </row>
    <row r="469" spans="22:61" ht="15" hidden="1">
      <c r="V469" s="30"/>
      <c r="W469" s="30"/>
      <c r="X469" s="30"/>
      <c r="Y469" s="30"/>
      <c r="Z469" s="30"/>
      <c r="AA469" s="30"/>
      <c r="AB469" s="32">
        <v>856</v>
      </c>
      <c r="AC469" s="30"/>
      <c r="AD469" s="32">
        <v>776</v>
      </c>
      <c r="AE469" s="32">
        <v>633</v>
      </c>
      <c r="AF469" s="30"/>
      <c r="AG469" s="30"/>
      <c r="AH469" s="30"/>
      <c r="AI469" s="30"/>
      <c r="AJ469" s="32">
        <v>595</v>
      </c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2">
        <v>674</v>
      </c>
      <c r="BB469" s="30"/>
      <c r="BC469" s="30"/>
      <c r="BD469" s="30"/>
      <c r="BE469" s="32">
        <v>675</v>
      </c>
      <c r="BF469" s="30"/>
      <c r="BG469" s="30"/>
      <c r="BH469" s="30"/>
      <c r="BI469" s="30"/>
    </row>
    <row r="470" spans="22:61" ht="15" hidden="1">
      <c r="V470" s="30"/>
      <c r="W470" s="30"/>
      <c r="X470" s="30"/>
      <c r="Y470" s="30"/>
      <c r="Z470" s="30"/>
      <c r="AA470" s="30"/>
      <c r="AB470" s="32">
        <v>857</v>
      </c>
      <c r="AC470" s="30"/>
      <c r="AD470" s="32">
        <v>777</v>
      </c>
      <c r="AE470" s="32">
        <v>635</v>
      </c>
      <c r="AF470" s="30"/>
      <c r="AG470" s="30"/>
      <c r="AH470" s="30"/>
      <c r="AI470" s="30"/>
      <c r="AJ470" s="32">
        <v>596</v>
      </c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2">
        <v>675</v>
      </c>
      <c r="BB470" s="30"/>
      <c r="BC470" s="30"/>
      <c r="BD470" s="30"/>
      <c r="BE470" s="32">
        <v>676</v>
      </c>
      <c r="BF470" s="30"/>
      <c r="BG470" s="30"/>
      <c r="BH470" s="30"/>
      <c r="BI470" s="30"/>
    </row>
    <row r="471" spans="22:61" ht="15" hidden="1">
      <c r="V471" s="30"/>
      <c r="W471" s="30"/>
      <c r="X471" s="30"/>
      <c r="Y471" s="30"/>
      <c r="Z471" s="30"/>
      <c r="AA471" s="30"/>
      <c r="AB471" s="32">
        <v>859</v>
      </c>
      <c r="AC471" s="30"/>
      <c r="AD471" s="32">
        <v>778</v>
      </c>
      <c r="AE471" s="32">
        <v>637</v>
      </c>
      <c r="AF471" s="30"/>
      <c r="AG471" s="30"/>
      <c r="AH471" s="30"/>
      <c r="AI471" s="30"/>
      <c r="AJ471" s="32">
        <v>597</v>
      </c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2">
        <v>676</v>
      </c>
      <c r="BB471" s="30"/>
      <c r="BC471" s="30"/>
      <c r="BD471" s="30"/>
      <c r="BE471" s="32">
        <v>677</v>
      </c>
      <c r="BF471" s="30"/>
      <c r="BG471" s="30"/>
      <c r="BH471" s="30"/>
      <c r="BI471" s="30"/>
    </row>
    <row r="472" spans="22:61" ht="15" hidden="1">
      <c r="V472" s="30"/>
      <c r="W472" s="30"/>
      <c r="X472" s="30"/>
      <c r="Y472" s="30"/>
      <c r="Z472" s="30"/>
      <c r="AA472" s="30"/>
      <c r="AB472" s="32">
        <v>860</v>
      </c>
      <c r="AC472" s="30"/>
      <c r="AD472" s="32">
        <v>779</v>
      </c>
      <c r="AE472" s="32">
        <v>638</v>
      </c>
      <c r="AF472" s="30"/>
      <c r="AG472" s="30"/>
      <c r="AH472" s="30"/>
      <c r="AI472" s="30"/>
      <c r="AJ472" s="32">
        <v>599</v>
      </c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2">
        <v>677</v>
      </c>
      <c r="BB472" s="30"/>
      <c r="BC472" s="30"/>
      <c r="BD472" s="30"/>
      <c r="BE472" s="32">
        <v>678</v>
      </c>
      <c r="BF472" s="30"/>
      <c r="BG472" s="30"/>
      <c r="BH472" s="30"/>
      <c r="BI472" s="30"/>
    </row>
    <row r="473" spans="22:61" ht="15" hidden="1">
      <c r="V473" s="30"/>
      <c r="W473" s="30"/>
      <c r="X473" s="30"/>
      <c r="Y473" s="30"/>
      <c r="Z473" s="30"/>
      <c r="AA473" s="30"/>
      <c r="AB473" s="32">
        <v>862</v>
      </c>
      <c r="AC473" s="30"/>
      <c r="AD473" s="32">
        <v>780</v>
      </c>
      <c r="AE473" s="32">
        <v>639</v>
      </c>
      <c r="AF473" s="30"/>
      <c r="AG473" s="30"/>
      <c r="AH473" s="30"/>
      <c r="AI473" s="30"/>
      <c r="AJ473" s="32">
        <v>601</v>
      </c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2">
        <v>678</v>
      </c>
      <c r="BB473" s="30"/>
      <c r="BC473" s="30"/>
      <c r="BD473" s="30"/>
      <c r="BE473" s="32">
        <v>679</v>
      </c>
      <c r="BF473" s="30"/>
      <c r="BG473" s="30"/>
      <c r="BH473" s="30"/>
      <c r="BI473" s="30"/>
    </row>
    <row r="474" spans="22:61" ht="15" hidden="1">
      <c r="V474" s="30"/>
      <c r="W474" s="30"/>
      <c r="X474" s="30"/>
      <c r="Y474" s="30"/>
      <c r="Z474" s="30"/>
      <c r="AA474" s="30"/>
      <c r="AB474" s="32">
        <v>863</v>
      </c>
      <c r="AC474" s="30"/>
      <c r="AD474" s="32">
        <v>781</v>
      </c>
      <c r="AE474" s="32">
        <v>640</v>
      </c>
      <c r="AF474" s="30"/>
      <c r="AG474" s="30"/>
      <c r="AH474" s="30"/>
      <c r="AI474" s="30"/>
      <c r="AJ474" s="32">
        <v>602</v>
      </c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2">
        <v>679</v>
      </c>
      <c r="BB474" s="30"/>
      <c r="BC474" s="30"/>
      <c r="BD474" s="30"/>
      <c r="BE474" s="32">
        <v>680</v>
      </c>
      <c r="BF474" s="30"/>
      <c r="BG474" s="30"/>
      <c r="BH474" s="30"/>
      <c r="BI474" s="30"/>
    </row>
    <row r="475" spans="22:61" ht="15" hidden="1">
      <c r="V475" s="30"/>
      <c r="W475" s="30"/>
      <c r="X475" s="30"/>
      <c r="Y475" s="30"/>
      <c r="Z475" s="30"/>
      <c r="AA475" s="30"/>
      <c r="AB475" s="32">
        <v>867</v>
      </c>
      <c r="AC475" s="30"/>
      <c r="AD475" s="32">
        <v>782</v>
      </c>
      <c r="AE475" s="32">
        <v>641</v>
      </c>
      <c r="AF475" s="30"/>
      <c r="AG475" s="30"/>
      <c r="AH475" s="30"/>
      <c r="AI475" s="30"/>
      <c r="AJ475" s="32">
        <v>603</v>
      </c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2">
        <v>680</v>
      </c>
      <c r="BB475" s="30"/>
      <c r="BC475" s="30"/>
      <c r="BD475" s="30"/>
      <c r="BE475" s="32">
        <v>681</v>
      </c>
      <c r="BF475" s="30"/>
      <c r="BG475" s="30"/>
      <c r="BH475" s="30"/>
      <c r="BI475" s="30"/>
    </row>
    <row r="476" spans="22:61" ht="15" hidden="1">
      <c r="V476" s="30"/>
      <c r="W476" s="30"/>
      <c r="X476" s="30"/>
      <c r="Y476" s="30"/>
      <c r="Z476" s="30"/>
      <c r="AA476" s="30"/>
      <c r="AB476" s="32">
        <v>868</v>
      </c>
      <c r="AC476" s="30"/>
      <c r="AD476" s="32">
        <v>783</v>
      </c>
      <c r="AE476" s="32">
        <v>642</v>
      </c>
      <c r="AF476" s="30"/>
      <c r="AG476" s="30"/>
      <c r="AH476" s="30"/>
      <c r="AI476" s="30"/>
      <c r="AJ476" s="32">
        <v>604</v>
      </c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2">
        <v>681</v>
      </c>
      <c r="BB476" s="30"/>
      <c r="BC476" s="30"/>
      <c r="BD476" s="30"/>
      <c r="BE476" s="32">
        <v>694</v>
      </c>
      <c r="BF476" s="30"/>
      <c r="BG476" s="30"/>
      <c r="BH476" s="30"/>
      <c r="BI476" s="30"/>
    </row>
    <row r="477" spans="22:61" ht="15" hidden="1">
      <c r="V477" s="30"/>
      <c r="W477" s="30"/>
      <c r="X477" s="30"/>
      <c r="Y477" s="30"/>
      <c r="Z477" s="30"/>
      <c r="AA477" s="30"/>
      <c r="AB477" s="32">
        <v>869</v>
      </c>
      <c r="AC477" s="30"/>
      <c r="AD477" s="32">
        <v>784</v>
      </c>
      <c r="AE477" s="32">
        <v>643</v>
      </c>
      <c r="AF477" s="30"/>
      <c r="AG477" s="30"/>
      <c r="AH477" s="30"/>
      <c r="AI477" s="30"/>
      <c r="AJ477" s="32">
        <v>605</v>
      </c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2">
        <v>682</v>
      </c>
      <c r="BB477" s="30"/>
      <c r="BC477" s="30"/>
      <c r="BD477" s="30"/>
      <c r="BE477" s="32">
        <v>695</v>
      </c>
      <c r="BF477" s="30"/>
      <c r="BG477" s="30"/>
      <c r="BH477" s="30"/>
      <c r="BI477" s="30"/>
    </row>
    <row r="478" spans="22:61" ht="15" hidden="1">
      <c r="V478" s="30"/>
      <c r="W478" s="30"/>
      <c r="X478" s="30"/>
      <c r="Y478" s="30"/>
      <c r="Z478" s="30"/>
      <c r="AA478" s="30"/>
      <c r="AB478" s="32">
        <v>870</v>
      </c>
      <c r="AC478" s="30"/>
      <c r="AD478" s="32">
        <v>785</v>
      </c>
      <c r="AE478" s="32">
        <v>644</v>
      </c>
      <c r="AF478" s="30"/>
      <c r="AG478" s="30"/>
      <c r="AH478" s="30"/>
      <c r="AI478" s="30"/>
      <c r="AJ478" s="32">
        <v>606</v>
      </c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2">
        <v>683</v>
      </c>
      <c r="BB478" s="30"/>
      <c r="BC478" s="30"/>
      <c r="BD478" s="30"/>
      <c r="BE478" s="32">
        <v>696</v>
      </c>
      <c r="BF478" s="30"/>
      <c r="BG478" s="30"/>
      <c r="BH478" s="30"/>
      <c r="BI478" s="30"/>
    </row>
    <row r="479" spans="22:61" ht="15" hidden="1">
      <c r="V479" s="30"/>
      <c r="W479" s="30"/>
      <c r="X479" s="30"/>
      <c r="Y479" s="30"/>
      <c r="Z479" s="30"/>
      <c r="AA479" s="30"/>
      <c r="AB479" s="32">
        <v>871</v>
      </c>
      <c r="AC479" s="30"/>
      <c r="AD479" s="32">
        <v>786</v>
      </c>
      <c r="AE479" s="32">
        <v>646</v>
      </c>
      <c r="AF479" s="30"/>
      <c r="AG479" s="30"/>
      <c r="AH479" s="30"/>
      <c r="AI479" s="30"/>
      <c r="AJ479" s="32">
        <v>607</v>
      </c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2">
        <v>684</v>
      </c>
      <c r="BB479" s="30"/>
      <c r="BC479" s="30"/>
      <c r="BD479" s="30"/>
      <c r="BE479" s="32">
        <v>697</v>
      </c>
      <c r="BF479" s="30"/>
      <c r="BG479" s="30"/>
      <c r="BH479" s="30"/>
      <c r="BI479" s="30"/>
    </row>
    <row r="480" spans="22:61" ht="15" hidden="1">
      <c r="V480" s="30"/>
      <c r="W480" s="30"/>
      <c r="X480" s="30"/>
      <c r="Y480" s="30"/>
      <c r="Z480" s="30"/>
      <c r="AA480" s="30"/>
      <c r="AB480" s="32">
        <v>872</v>
      </c>
      <c r="AC480" s="30"/>
      <c r="AD480" s="32">
        <v>787</v>
      </c>
      <c r="AE480" s="32">
        <v>647</v>
      </c>
      <c r="AF480" s="30"/>
      <c r="AG480" s="30"/>
      <c r="AH480" s="30"/>
      <c r="AI480" s="30"/>
      <c r="AJ480" s="32">
        <v>608</v>
      </c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2">
        <v>685</v>
      </c>
      <c r="BB480" s="30"/>
      <c r="BC480" s="30"/>
      <c r="BD480" s="30"/>
      <c r="BE480" s="32">
        <v>698</v>
      </c>
      <c r="BF480" s="30"/>
      <c r="BG480" s="30"/>
      <c r="BH480" s="30"/>
      <c r="BI480" s="30"/>
    </row>
    <row r="481" spans="22:61" ht="15" hidden="1">
      <c r="V481" s="30"/>
      <c r="W481" s="30"/>
      <c r="X481" s="30"/>
      <c r="Y481" s="30"/>
      <c r="Z481" s="30"/>
      <c r="AA481" s="30"/>
      <c r="AB481" s="32">
        <v>873</v>
      </c>
      <c r="AC481" s="30"/>
      <c r="AD481" s="32">
        <v>788</v>
      </c>
      <c r="AE481" s="32">
        <v>648</v>
      </c>
      <c r="AF481" s="30"/>
      <c r="AG481" s="30"/>
      <c r="AH481" s="30"/>
      <c r="AI481" s="30"/>
      <c r="AJ481" s="32">
        <v>609</v>
      </c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2">
        <v>686</v>
      </c>
      <c r="BB481" s="30"/>
      <c r="BC481" s="30"/>
      <c r="BD481" s="30"/>
      <c r="BE481" s="32">
        <v>699</v>
      </c>
      <c r="BF481" s="30"/>
      <c r="BG481" s="30"/>
      <c r="BH481" s="30"/>
      <c r="BI481" s="30"/>
    </row>
    <row r="482" spans="22:61" ht="15" hidden="1">
      <c r="V482" s="30"/>
      <c r="W482" s="30"/>
      <c r="X482" s="30"/>
      <c r="Y482" s="30"/>
      <c r="Z482" s="30"/>
      <c r="AA482" s="30"/>
      <c r="AB482" s="32">
        <v>874</v>
      </c>
      <c r="AC482" s="30"/>
      <c r="AD482" s="32">
        <v>789</v>
      </c>
      <c r="AE482" s="32">
        <v>649</v>
      </c>
      <c r="AF482" s="30"/>
      <c r="AG482" s="30"/>
      <c r="AH482" s="30"/>
      <c r="AI482" s="30"/>
      <c r="AJ482" s="32">
        <v>610</v>
      </c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2">
        <v>687</v>
      </c>
      <c r="BB482" s="30"/>
      <c r="BC482" s="30"/>
      <c r="BD482" s="30"/>
      <c r="BE482" s="32">
        <v>700</v>
      </c>
      <c r="BF482" s="30"/>
      <c r="BG482" s="30"/>
      <c r="BH482" s="30"/>
      <c r="BI482" s="30"/>
    </row>
    <row r="483" spans="22:61" ht="15" hidden="1">
      <c r="V483" s="30"/>
      <c r="W483" s="30"/>
      <c r="X483" s="30"/>
      <c r="Y483" s="30"/>
      <c r="Z483" s="30"/>
      <c r="AA483" s="30"/>
      <c r="AB483" s="32">
        <v>875</v>
      </c>
      <c r="AC483" s="30"/>
      <c r="AD483" s="32">
        <v>790</v>
      </c>
      <c r="AE483" s="32">
        <v>650</v>
      </c>
      <c r="AF483" s="30"/>
      <c r="AG483" s="30"/>
      <c r="AH483" s="30"/>
      <c r="AI483" s="30"/>
      <c r="AJ483" s="32">
        <v>611</v>
      </c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2">
        <v>688</v>
      </c>
      <c r="BB483" s="30"/>
      <c r="BC483" s="30"/>
      <c r="BD483" s="30"/>
      <c r="BE483" s="32">
        <v>701</v>
      </c>
      <c r="BF483" s="30"/>
      <c r="BG483" s="30"/>
      <c r="BH483" s="30"/>
      <c r="BI483" s="30"/>
    </row>
    <row r="484" spans="22:61" ht="15" hidden="1">
      <c r="V484" s="30"/>
      <c r="W484" s="30"/>
      <c r="X484" s="30"/>
      <c r="Y484" s="30"/>
      <c r="Z484" s="30"/>
      <c r="AA484" s="30"/>
      <c r="AB484" s="32">
        <v>876</v>
      </c>
      <c r="AC484" s="30"/>
      <c r="AD484" s="32">
        <v>791</v>
      </c>
      <c r="AE484" s="32">
        <v>654</v>
      </c>
      <c r="AF484" s="30"/>
      <c r="AG484" s="30"/>
      <c r="AH484" s="30"/>
      <c r="AI484" s="30"/>
      <c r="AJ484" s="32">
        <v>612</v>
      </c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2">
        <v>690</v>
      </c>
      <c r="BB484" s="30"/>
      <c r="BC484" s="30"/>
      <c r="BD484" s="30"/>
      <c r="BE484" s="32">
        <v>712</v>
      </c>
      <c r="BF484" s="30"/>
      <c r="BG484" s="30"/>
      <c r="BH484" s="30"/>
      <c r="BI484" s="30"/>
    </row>
    <row r="485" spans="22:61" ht="15" hidden="1">
      <c r="V485" s="30"/>
      <c r="W485" s="30"/>
      <c r="X485" s="30"/>
      <c r="Y485" s="30"/>
      <c r="Z485" s="30"/>
      <c r="AA485" s="30"/>
      <c r="AB485" s="32">
        <v>877</v>
      </c>
      <c r="AC485" s="30"/>
      <c r="AD485" s="32">
        <v>792</v>
      </c>
      <c r="AE485" s="32">
        <v>655</v>
      </c>
      <c r="AF485" s="30"/>
      <c r="AG485" s="30"/>
      <c r="AH485" s="30"/>
      <c r="AI485" s="30"/>
      <c r="AJ485" s="32">
        <v>613</v>
      </c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2">
        <v>691</v>
      </c>
      <c r="BB485" s="30"/>
      <c r="BC485" s="30"/>
      <c r="BD485" s="30"/>
      <c r="BE485" s="32">
        <v>713</v>
      </c>
      <c r="BF485" s="30"/>
      <c r="BG485" s="30"/>
      <c r="BH485" s="30"/>
      <c r="BI485" s="30"/>
    </row>
    <row r="486" spans="22:61" ht="15" hidden="1">
      <c r="V486" s="30"/>
      <c r="W486" s="30"/>
      <c r="X486" s="30"/>
      <c r="Y486" s="30"/>
      <c r="Z486" s="30"/>
      <c r="AA486" s="30"/>
      <c r="AB486" s="32">
        <v>878</v>
      </c>
      <c r="AC486" s="30"/>
      <c r="AD486" s="32">
        <v>793</v>
      </c>
      <c r="AE486" s="32">
        <v>656</v>
      </c>
      <c r="AF486" s="30"/>
      <c r="AG486" s="30"/>
      <c r="AH486" s="30"/>
      <c r="AI486" s="30"/>
      <c r="AJ486" s="32">
        <v>614</v>
      </c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2">
        <v>692</v>
      </c>
      <c r="BB486" s="30"/>
      <c r="BC486" s="30"/>
      <c r="BD486" s="30"/>
      <c r="BE486" s="32">
        <v>715</v>
      </c>
      <c r="BF486" s="30"/>
      <c r="BG486" s="30"/>
      <c r="BH486" s="30"/>
      <c r="BI486" s="30"/>
    </row>
    <row r="487" spans="22:61" ht="15" hidden="1">
      <c r="V487" s="30"/>
      <c r="W487" s="30"/>
      <c r="X487" s="30"/>
      <c r="Y487" s="30"/>
      <c r="Z487" s="30"/>
      <c r="AA487" s="30"/>
      <c r="AB487" s="32">
        <v>882</v>
      </c>
      <c r="AC487" s="30"/>
      <c r="AD487" s="32">
        <v>794</v>
      </c>
      <c r="AE487" s="32">
        <v>657</v>
      </c>
      <c r="AF487" s="30"/>
      <c r="AG487" s="30"/>
      <c r="AH487" s="30"/>
      <c r="AI487" s="30"/>
      <c r="AJ487" s="32">
        <v>616</v>
      </c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2">
        <v>693</v>
      </c>
      <c r="BB487" s="30"/>
      <c r="BC487" s="30"/>
      <c r="BD487" s="30"/>
      <c r="BE487" s="32">
        <v>716</v>
      </c>
      <c r="BF487" s="30"/>
      <c r="BG487" s="30"/>
      <c r="BH487" s="30"/>
      <c r="BI487" s="30"/>
    </row>
    <row r="488" spans="22:61" ht="15" hidden="1">
      <c r="V488" s="30"/>
      <c r="W488" s="30"/>
      <c r="X488" s="30"/>
      <c r="Y488" s="30"/>
      <c r="Z488" s="30"/>
      <c r="AA488" s="30"/>
      <c r="AB488" s="32">
        <v>883</v>
      </c>
      <c r="AC488" s="30"/>
      <c r="AD488" s="32">
        <v>795</v>
      </c>
      <c r="AE488" s="32">
        <v>659</v>
      </c>
      <c r="AF488" s="30"/>
      <c r="AG488" s="30"/>
      <c r="AH488" s="30"/>
      <c r="AI488" s="30"/>
      <c r="AJ488" s="32">
        <v>617</v>
      </c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2">
        <v>694</v>
      </c>
      <c r="BB488" s="30"/>
      <c r="BC488" s="30"/>
      <c r="BD488" s="30"/>
      <c r="BE488" s="32">
        <v>717</v>
      </c>
      <c r="BF488" s="30"/>
      <c r="BG488" s="30"/>
      <c r="BH488" s="30"/>
      <c r="BI488" s="30"/>
    </row>
    <row r="489" spans="22:61" ht="15" hidden="1">
      <c r="V489" s="30"/>
      <c r="W489" s="30"/>
      <c r="X489" s="30"/>
      <c r="Y489" s="30"/>
      <c r="Z489" s="30"/>
      <c r="AA489" s="30"/>
      <c r="AB489" s="32">
        <v>884</v>
      </c>
      <c r="AC489" s="30"/>
      <c r="AD489" s="32">
        <v>796</v>
      </c>
      <c r="AE489" s="32">
        <v>660</v>
      </c>
      <c r="AF489" s="30"/>
      <c r="AG489" s="30"/>
      <c r="AH489" s="30"/>
      <c r="AI489" s="30"/>
      <c r="AJ489" s="32">
        <v>618</v>
      </c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2">
        <v>697</v>
      </c>
      <c r="BB489" s="30"/>
      <c r="BC489" s="30"/>
      <c r="BD489" s="30"/>
      <c r="BE489" s="32">
        <v>719</v>
      </c>
      <c r="BF489" s="30"/>
      <c r="BG489" s="30"/>
      <c r="BH489" s="30"/>
      <c r="BI489" s="30"/>
    </row>
    <row r="490" spans="22:61" ht="15" hidden="1">
      <c r="V490" s="30"/>
      <c r="W490" s="30"/>
      <c r="X490" s="30"/>
      <c r="Y490" s="30"/>
      <c r="Z490" s="30"/>
      <c r="AA490" s="30"/>
      <c r="AB490" s="32">
        <v>885</v>
      </c>
      <c r="AC490" s="30"/>
      <c r="AD490" s="32">
        <v>797</v>
      </c>
      <c r="AE490" s="32">
        <v>661</v>
      </c>
      <c r="AF490" s="30"/>
      <c r="AG490" s="30"/>
      <c r="AH490" s="30"/>
      <c r="AI490" s="30"/>
      <c r="AJ490" s="32">
        <v>619</v>
      </c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2">
        <v>698</v>
      </c>
      <c r="BB490" s="30"/>
      <c r="BC490" s="30"/>
      <c r="BD490" s="30"/>
      <c r="BE490" s="32">
        <v>720</v>
      </c>
      <c r="BF490" s="30"/>
      <c r="BG490" s="30"/>
      <c r="BH490" s="30"/>
      <c r="BI490" s="30"/>
    </row>
    <row r="491" spans="22:61" ht="15" hidden="1">
      <c r="V491" s="30"/>
      <c r="W491" s="30"/>
      <c r="X491" s="30"/>
      <c r="Y491" s="30"/>
      <c r="Z491" s="30"/>
      <c r="AA491" s="30"/>
      <c r="AB491" s="32">
        <v>886</v>
      </c>
      <c r="AC491" s="30"/>
      <c r="AD491" s="32">
        <v>798</v>
      </c>
      <c r="AE491" s="32">
        <v>663</v>
      </c>
      <c r="AF491" s="30"/>
      <c r="AG491" s="30"/>
      <c r="AH491" s="30"/>
      <c r="AI491" s="30"/>
      <c r="AJ491" s="32">
        <v>620</v>
      </c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2">
        <v>699</v>
      </c>
      <c r="BB491" s="30"/>
      <c r="BC491" s="30"/>
      <c r="BD491" s="30"/>
      <c r="BE491" s="32">
        <v>725</v>
      </c>
      <c r="BF491" s="30"/>
      <c r="BG491" s="30"/>
      <c r="BH491" s="30"/>
      <c r="BI491" s="30"/>
    </row>
    <row r="492" spans="22:61" ht="15" hidden="1">
      <c r="V492" s="30"/>
      <c r="W492" s="30"/>
      <c r="X492" s="30"/>
      <c r="Y492" s="30"/>
      <c r="Z492" s="30"/>
      <c r="AA492" s="30"/>
      <c r="AB492" s="32">
        <v>887</v>
      </c>
      <c r="AC492" s="30"/>
      <c r="AD492" s="32">
        <v>799</v>
      </c>
      <c r="AE492" s="32">
        <v>664</v>
      </c>
      <c r="AF492" s="30"/>
      <c r="AG492" s="30"/>
      <c r="AH492" s="30"/>
      <c r="AI492" s="30"/>
      <c r="AJ492" s="32">
        <v>621</v>
      </c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2">
        <v>702</v>
      </c>
      <c r="BB492" s="30"/>
      <c r="BC492" s="30"/>
      <c r="BD492" s="30"/>
      <c r="BE492" s="32">
        <v>726</v>
      </c>
      <c r="BF492" s="30"/>
      <c r="BG492" s="30"/>
      <c r="BH492" s="30"/>
      <c r="BI492" s="30"/>
    </row>
    <row r="493" spans="22:61" ht="15" hidden="1">
      <c r="V493" s="30"/>
      <c r="W493" s="30"/>
      <c r="X493" s="30"/>
      <c r="Y493" s="30"/>
      <c r="Z493" s="30"/>
      <c r="AA493" s="30"/>
      <c r="AB493" s="32">
        <v>888</v>
      </c>
      <c r="AC493" s="30"/>
      <c r="AD493" s="32">
        <v>800</v>
      </c>
      <c r="AE493" s="32">
        <v>665</v>
      </c>
      <c r="AF493" s="30"/>
      <c r="AG493" s="30"/>
      <c r="AH493" s="30"/>
      <c r="AI493" s="30"/>
      <c r="AJ493" s="32">
        <v>622</v>
      </c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2">
        <v>703</v>
      </c>
      <c r="BB493" s="30"/>
      <c r="BC493" s="30"/>
      <c r="BD493" s="30"/>
      <c r="BE493" s="32">
        <v>727</v>
      </c>
      <c r="BF493" s="30"/>
      <c r="BG493" s="30"/>
      <c r="BH493" s="30"/>
      <c r="BI493" s="30"/>
    </row>
    <row r="494" spans="22:61" ht="15" hidden="1">
      <c r="V494" s="30"/>
      <c r="W494" s="30"/>
      <c r="X494" s="30"/>
      <c r="Y494" s="30"/>
      <c r="Z494" s="30"/>
      <c r="AA494" s="30"/>
      <c r="AB494" s="32">
        <v>891</v>
      </c>
      <c r="AC494" s="30"/>
      <c r="AD494" s="32">
        <v>801</v>
      </c>
      <c r="AE494" s="32">
        <v>666</v>
      </c>
      <c r="AF494" s="30"/>
      <c r="AG494" s="30"/>
      <c r="AH494" s="30"/>
      <c r="AI494" s="30"/>
      <c r="AJ494" s="32">
        <v>624</v>
      </c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2">
        <v>704</v>
      </c>
      <c r="BB494" s="30"/>
      <c r="BC494" s="30"/>
      <c r="BD494" s="30"/>
      <c r="BE494" s="32">
        <v>728</v>
      </c>
      <c r="BF494" s="30"/>
      <c r="BG494" s="30"/>
      <c r="BH494" s="30"/>
      <c r="BI494" s="30"/>
    </row>
    <row r="495" spans="22:61" ht="15" hidden="1">
      <c r="V495" s="30"/>
      <c r="W495" s="30"/>
      <c r="X495" s="30"/>
      <c r="Y495" s="30"/>
      <c r="Z495" s="30"/>
      <c r="AA495" s="30"/>
      <c r="AB495" s="32">
        <v>892</v>
      </c>
      <c r="AC495" s="30"/>
      <c r="AD495" s="32">
        <v>802</v>
      </c>
      <c r="AE495" s="32">
        <v>669</v>
      </c>
      <c r="AF495" s="30"/>
      <c r="AG495" s="30"/>
      <c r="AH495" s="30"/>
      <c r="AI495" s="30"/>
      <c r="AJ495" s="32">
        <v>627</v>
      </c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2">
        <v>705</v>
      </c>
      <c r="BB495" s="30"/>
      <c r="BC495" s="30"/>
      <c r="BD495" s="30"/>
      <c r="BE495" s="32">
        <v>729</v>
      </c>
      <c r="BF495" s="30"/>
      <c r="BG495" s="30"/>
      <c r="BH495" s="30"/>
      <c r="BI495" s="30"/>
    </row>
    <row r="496" spans="22:61" ht="15" hidden="1">
      <c r="V496" s="30"/>
      <c r="W496" s="30"/>
      <c r="X496" s="30"/>
      <c r="Y496" s="30"/>
      <c r="Z496" s="30"/>
      <c r="AA496" s="30"/>
      <c r="AB496" s="32">
        <v>893</v>
      </c>
      <c r="AC496" s="30"/>
      <c r="AD496" s="32">
        <v>803</v>
      </c>
      <c r="AE496" s="32">
        <v>671</v>
      </c>
      <c r="AF496" s="30"/>
      <c r="AG496" s="30"/>
      <c r="AH496" s="30"/>
      <c r="AI496" s="30"/>
      <c r="AJ496" s="32">
        <v>628</v>
      </c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2">
        <v>706</v>
      </c>
      <c r="BB496" s="30"/>
      <c r="BC496" s="30"/>
      <c r="BD496" s="30"/>
      <c r="BE496" s="32">
        <v>730</v>
      </c>
      <c r="BF496" s="30"/>
      <c r="BG496" s="30"/>
      <c r="BH496" s="30"/>
      <c r="BI496" s="30"/>
    </row>
    <row r="497" spans="22:61" ht="15" hidden="1">
      <c r="V497" s="30"/>
      <c r="W497" s="30"/>
      <c r="X497" s="30"/>
      <c r="Y497" s="30"/>
      <c r="Z497" s="30"/>
      <c r="AA497" s="30"/>
      <c r="AB497" s="32">
        <v>894</v>
      </c>
      <c r="AC497" s="30"/>
      <c r="AD497" s="32">
        <v>804</v>
      </c>
      <c r="AE497" s="32">
        <v>672</v>
      </c>
      <c r="AF497" s="30"/>
      <c r="AG497" s="30"/>
      <c r="AH497" s="30"/>
      <c r="AI497" s="30"/>
      <c r="AJ497" s="32">
        <v>629</v>
      </c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2">
        <v>707</v>
      </c>
      <c r="BB497" s="30"/>
      <c r="BC497" s="30"/>
      <c r="BD497" s="30"/>
      <c r="BE497" s="32">
        <v>731</v>
      </c>
      <c r="BF497" s="30"/>
      <c r="BG497" s="30"/>
      <c r="BH497" s="30"/>
      <c r="BI497" s="30"/>
    </row>
    <row r="498" spans="22:61" ht="15" hidden="1">
      <c r="V498" s="30"/>
      <c r="W498" s="30"/>
      <c r="X498" s="30"/>
      <c r="Y498" s="30"/>
      <c r="Z498" s="30"/>
      <c r="AA498" s="30"/>
      <c r="AB498" s="32">
        <v>895</v>
      </c>
      <c r="AC498" s="30"/>
      <c r="AD498" s="32">
        <v>805</v>
      </c>
      <c r="AE498" s="32">
        <v>673</v>
      </c>
      <c r="AF498" s="30"/>
      <c r="AG498" s="30"/>
      <c r="AH498" s="30"/>
      <c r="AI498" s="30"/>
      <c r="AJ498" s="32">
        <v>630</v>
      </c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2">
        <v>708</v>
      </c>
      <c r="BB498" s="30"/>
      <c r="BC498" s="30"/>
      <c r="BD498" s="30"/>
      <c r="BE498" s="32">
        <v>732</v>
      </c>
      <c r="BF498" s="30"/>
      <c r="BG498" s="30"/>
      <c r="BH498" s="30"/>
      <c r="BI498" s="30"/>
    </row>
    <row r="499" spans="22:61" ht="15" hidden="1">
      <c r="V499" s="30"/>
      <c r="W499" s="30"/>
      <c r="X499" s="30"/>
      <c r="Y499" s="30"/>
      <c r="Z499" s="30"/>
      <c r="AA499" s="30"/>
      <c r="AB499" s="32">
        <v>897</v>
      </c>
      <c r="AC499" s="30"/>
      <c r="AD499" s="32">
        <v>806</v>
      </c>
      <c r="AE499" s="32">
        <v>674</v>
      </c>
      <c r="AF499" s="30"/>
      <c r="AG499" s="30"/>
      <c r="AH499" s="30"/>
      <c r="AI499" s="30"/>
      <c r="AJ499" s="32">
        <v>631</v>
      </c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2">
        <v>709</v>
      </c>
      <c r="BB499" s="30"/>
      <c r="BC499" s="30"/>
      <c r="BD499" s="30"/>
      <c r="BE499" s="32">
        <v>733</v>
      </c>
      <c r="BF499" s="30"/>
      <c r="BG499" s="30"/>
      <c r="BH499" s="30"/>
      <c r="BI499" s="30"/>
    </row>
    <row r="500" spans="22:61" ht="15" hidden="1">
      <c r="V500" s="30"/>
      <c r="W500" s="30"/>
      <c r="X500" s="30"/>
      <c r="Y500" s="30"/>
      <c r="Z500" s="30"/>
      <c r="AA500" s="30"/>
      <c r="AB500" s="32">
        <v>899</v>
      </c>
      <c r="AC500" s="30"/>
      <c r="AD500" s="32">
        <v>807</v>
      </c>
      <c r="AE500" s="32">
        <v>675</v>
      </c>
      <c r="AF500" s="30"/>
      <c r="AG500" s="30"/>
      <c r="AH500" s="30"/>
      <c r="AI500" s="30"/>
      <c r="AJ500" s="32">
        <v>632</v>
      </c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2">
        <v>710</v>
      </c>
      <c r="BB500" s="30"/>
      <c r="BC500" s="30"/>
      <c r="BD500" s="30"/>
      <c r="BE500" s="32">
        <v>734</v>
      </c>
      <c r="BF500" s="30"/>
      <c r="BG500" s="30"/>
      <c r="BH500" s="30"/>
      <c r="BI500" s="30"/>
    </row>
    <row r="501" spans="22:61" ht="15" hidden="1">
      <c r="V501" s="30"/>
      <c r="W501" s="30"/>
      <c r="X501" s="30"/>
      <c r="Y501" s="30"/>
      <c r="Z501" s="30"/>
      <c r="AA501" s="30"/>
      <c r="AB501" s="32">
        <v>900</v>
      </c>
      <c r="AC501" s="30"/>
      <c r="AD501" s="32">
        <v>808</v>
      </c>
      <c r="AE501" s="32">
        <v>678</v>
      </c>
      <c r="AF501" s="30"/>
      <c r="AG501" s="30"/>
      <c r="AH501" s="30"/>
      <c r="AI501" s="30"/>
      <c r="AJ501" s="32">
        <v>637</v>
      </c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2">
        <v>712</v>
      </c>
      <c r="BB501" s="30"/>
      <c r="BC501" s="30"/>
      <c r="BD501" s="30"/>
      <c r="BE501" s="32">
        <v>735</v>
      </c>
      <c r="BF501" s="30"/>
      <c r="BG501" s="30"/>
      <c r="BH501" s="30"/>
      <c r="BI501" s="30"/>
    </row>
    <row r="502" spans="22:61" ht="15" hidden="1">
      <c r="V502" s="30"/>
      <c r="W502" s="30"/>
      <c r="X502" s="30"/>
      <c r="Y502" s="30"/>
      <c r="Z502" s="30"/>
      <c r="AA502" s="30"/>
      <c r="AB502" s="32">
        <v>901</v>
      </c>
      <c r="AC502" s="30"/>
      <c r="AD502" s="32">
        <v>809</v>
      </c>
      <c r="AE502" s="32">
        <v>679</v>
      </c>
      <c r="AF502" s="30"/>
      <c r="AG502" s="30"/>
      <c r="AH502" s="30"/>
      <c r="AI502" s="30"/>
      <c r="AJ502" s="32">
        <v>638</v>
      </c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2">
        <v>713</v>
      </c>
      <c r="BB502" s="30"/>
      <c r="BC502" s="30"/>
      <c r="BD502" s="30"/>
      <c r="BE502" s="32">
        <v>736</v>
      </c>
      <c r="BF502" s="30"/>
      <c r="BG502" s="30"/>
      <c r="BH502" s="30"/>
      <c r="BI502" s="30"/>
    </row>
    <row r="503" spans="22:61" ht="15" hidden="1">
      <c r="V503" s="30"/>
      <c r="W503" s="30"/>
      <c r="X503" s="30"/>
      <c r="Y503" s="30"/>
      <c r="Z503" s="30"/>
      <c r="AA503" s="30"/>
      <c r="AB503" s="32">
        <v>902</v>
      </c>
      <c r="AC503" s="30"/>
      <c r="AD503" s="32">
        <v>811</v>
      </c>
      <c r="AE503" s="32">
        <v>680</v>
      </c>
      <c r="AF503" s="30"/>
      <c r="AG503" s="30"/>
      <c r="AH503" s="30"/>
      <c r="AI503" s="30"/>
      <c r="AJ503" s="32">
        <v>639</v>
      </c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2">
        <v>716</v>
      </c>
      <c r="BB503" s="30"/>
      <c r="BC503" s="30"/>
      <c r="BD503" s="30"/>
      <c r="BE503" s="32">
        <v>741</v>
      </c>
      <c r="BF503" s="30"/>
      <c r="BG503" s="30"/>
      <c r="BH503" s="30"/>
      <c r="BI503" s="30"/>
    </row>
    <row r="504" spans="22:61" ht="15" hidden="1">
      <c r="V504" s="30"/>
      <c r="W504" s="30"/>
      <c r="X504" s="30"/>
      <c r="Y504" s="30"/>
      <c r="Z504" s="30"/>
      <c r="AA504" s="30"/>
      <c r="AB504" s="32">
        <v>904</v>
      </c>
      <c r="AC504" s="30"/>
      <c r="AD504" s="32">
        <v>812</v>
      </c>
      <c r="AE504" s="32">
        <v>681</v>
      </c>
      <c r="AF504" s="30"/>
      <c r="AG504" s="30"/>
      <c r="AH504" s="30"/>
      <c r="AI504" s="30"/>
      <c r="AJ504" s="32">
        <v>640</v>
      </c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2">
        <v>717</v>
      </c>
      <c r="BB504" s="30"/>
      <c r="BC504" s="30"/>
      <c r="BD504" s="30"/>
      <c r="BE504" s="32">
        <v>742</v>
      </c>
      <c r="BF504" s="30"/>
      <c r="BG504" s="30"/>
      <c r="BH504" s="30"/>
      <c r="BI504" s="30"/>
    </row>
    <row r="505" spans="22:61" ht="15" hidden="1">
      <c r="V505" s="30"/>
      <c r="W505" s="30"/>
      <c r="X505" s="30"/>
      <c r="Y505" s="30"/>
      <c r="Z505" s="30"/>
      <c r="AA505" s="30"/>
      <c r="AB505" s="32">
        <v>905</v>
      </c>
      <c r="AC505" s="30"/>
      <c r="AD505" s="32">
        <v>814</v>
      </c>
      <c r="AE505" s="32">
        <v>682</v>
      </c>
      <c r="AF505" s="30"/>
      <c r="AG505" s="30"/>
      <c r="AH505" s="30"/>
      <c r="AI505" s="30"/>
      <c r="AJ505" s="32">
        <v>641</v>
      </c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2">
        <v>719</v>
      </c>
      <c r="BB505" s="30"/>
      <c r="BC505" s="30"/>
      <c r="BD505" s="30"/>
      <c r="BE505" s="32">
        <v>749</v>
      </c>
      <c r="BF505" s="30"/>
      <c r="BG505" s="30"/>
      <c r="BH505" s="30"/>
      <c r="BI505" s="30"/>
    </row>
    <row r="506" spans="22:61" ht="15" hidden="1">
      <c r="V506" s="30"/>
      <c r="W506" s="30"/>
      <c r="X506" s="30"/>
      <c r="Y506" s="30"/>
      <c r="Z506" s="30"/>
      <c r="AA506" s="30"/>
      <c r="AB506" s="32">
        <v>908</v>
      </c>
      <c r="AC506" s="30"/>
      <c r="AD506" s="32">
        <v>815</v>
      </c>
      <c r="AE506" s="32">
        <v>683</v>
      </c>
      <c r="AF506" s="30"/>
      <c r="AG506" s="30"/>
      <c r="AH506" s="30"/>
      <c r="AI506" s="30"/>
      <c r="AJ506" s="32">
        <v>643</v>
      </c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2">
        <v>720</v>
      </c>
      <c r="BB506" s="30"/>
      <c r="BC506" s="30"/>
      <c r="BD506" s="30"/>
      <c r="BE506" s="32">
        <v>751</v>
      </c>
      <c r="BF506" s="30"/>
      <c r="BG506" s="30"/>
      <c r="BH506" s="30"/>
      <c r="BI506" s="30"/>
    </row>
    <row r="507" spans="22:61" ht="15" hidden="1">
      <c r="V507" s="30"/>
      <c r="W507" s="30"/>
      <c r="X507" s="30"/>
      <c r="Y507" s="30"/>
      <c r="Z507" s="30"/>
      <c r="AA507" s="30"/>
      <c r="AB507" s="32">
        <v>909</v>
      </c>
      <c r="AC507" s="30"/>
      <c r="AD507" s="32">
        <v>816</v>
      </c>
      <c r="AE507" s="32">
        <v>684</v>
      </c>
      <c r="AF507" s="30"/>
      <c r="AG507" s="30"/>
      <c r="AH507" s="30"/>
      <c r="AI507" s="30"/>
      <c r="AJ507" s="32">
        <v>645</v>
      </c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2">
        <v>721</v>
      </c>
      <c r="BB507" s="30"/>
      <c r="BC507" s="30"/>
      <c r="BD507" s="30"/>
      <c r="BE507" s="32">
        <v>752</v>
      </c>
      <c r="BF507" s="30"/>
      <c r="BG507" s="30"/>
      <c r="BH507" s="30"/>
      <c r="BI507" s="30"/>
    </row>
    <row r="508" spans="22:61" ht="15" hidden="1">
      <c r="V508" s="30"/>
      <c r="W508" s="30"/>
      <c r="X508" s="30"/>
      <c r="Y508" s="30"/>
      <c r="Z508" s="30"/>
      <c r="AA508" s="30"/>
      <c r="AB508" s="32">
        <v>910</v>
      </c>
      <c r="AC508" s="30"/>
      <c r="AD508" s="32">
        <v>817</v>
      </c>
      <c r="AE508" s="32">
        <v>685</v>
      </c>
      <c r="AF508" s="30"/>
      <c r="AG508" s="30"/>
      <c r="AH508" s="30"/>
      <c r="AI508" s="30"/>
      <c r="AJ508" s="32">
        <v>647</v>
      </c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2">
        <v>724</v>
      </c>
      <c r="BB508" s="30"/>
      <c r="BC508" s="30"/>
      <c r="BD508" s="30"/>
      <c r="BE508" s="32">
        <v>753</v>
      </c>
      <c r="BF508" s="30"/>
      <c r="BG508" s="30"/>
      <c r="BH508" s="30"/>
      <c r="BI508" s="30"/>
    </row>
    <row r="509" spans="22:61" ht="15" hidden="1">
      <c r="V509" s="30"/>
      <c r="W509" s="30"/>
      <c r="X509" s="30"/>
      <c r="Y509" s="30"/>
      <c r="Z509" s="30"/>
      <c r="AA509" s="30"/>
      <c r="AB509" s="32">
        <v>911</v>
      </c>
      <c r="AC509" s="30"/>
      <c r="AD509" s="32">
        <v>818</v>
      </c>
      <c r="AE509" s="32">
        <v>686</v>
      </c>
      <c r="AF509" s="30"/>
      <c r="AG509" s="30"/>
      <c r="AH509" s="30"/>
      <c r="AI509" s="30"/>
      <c r="AJ509" s="32">
        <v>648</v>
      </c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2">
        <v>725</v>
      </c>
      <c r="BB509" s="30"/>
      <c r="BC509" s="30"/>
      <c r="BD509" s="30"/>
      <c r="BE509" s="32">
        <v>754</v>
      </c>
      <c r="BF509" s="30"/>
      <c r="BG509" s="30"/>
      <c r="BH509" s="30"/>
      <c r="BI509" s="30"/>
    </row>
    <row r="510" spans="22:61" ht="15" hidden="1">
      <c r="V510" s="30"/>
      <c r="W510" s="30"/>
      <c r="X510" s="30"/>
      <c r="Y510" s="30"/>
      <c r="Z510" s="30"/>
      <c r="AA510" s="30"/>
      <c r="AB510" s="32">
        <v>915</v>
      </c>
      <c r="AC510" s="30"/>
      <c r="AD510" s="32">
        <v>819</v>
      </c>
      <c r="AE510" s="32">
        <v>688</v>
      </c>
      <c r="AF510" s="30"/>
      <c r="AG510" s="30"/>
      <c r="AH510" s="30"/>
      <c r="AI510" s="30"/>
      <c r="AJ510" s="32">
        <v>649</v>
      </c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2">
        <v>726</v>
      </c>
      <c r="BB510" s="30"/>
      <c r="BC510" s="30"/>
      <c r="BD510" s="30"/>
      <c r="BE510" s="32">
        <v>755</v>
      </c>
      <c r="BF510" s="30"/>
      <c r="BG510" s="30"/>
      <c r="BH510" s="30"/>
      <c r="BI510" s="30"/>
    </row>
    <row r="511" spans="22:61" ht="15" hidden="1">
      <c r="V511" s="30"/>
      <c r="W511" s="30"/>
      <c r="X511" s="30"/>
      <c r="Y511" s="30"/>
      <c r="Z511" s="30"/>
      <c r="AA511" s="30"/>
      <c r="AB511" s="32">
        <v>916</v>
      </c>
      <c r="AC511" s="30"/>
      <c r="AD511" s="32">
        <v>820</v>
      </c>
      <c r="AE511" s="32">
        <v>695</v>
      </c>
      <c r="AF511" s="30"/>
      <c r="AG511" s="30"/>
      <c r="AH511" s="30"/>
      <c r="AI511" s="30"/>
      <c r="AJ511" s="32">
        <v>651</v>
      </c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2">
        <v>727</v>
      </c>
      <c r="BB511" s="30"/>
      <c r="BC511" s="30"/>
      <c r="BD511" s="30"/>
      <c r="BE511" s="32">
        <v>756</v>
      </c>
      <c r="BF511" s="30"/>
      <c r="BG511" s="30"/>
      <c r="BH511" s="30"/>
      <c r="BI511" s="30"/>
    </row>
    <row r="512" spans="22:61" ht="15" hidden="1">
      <c r="V512" s="30"/>
      <c r="W512" s="30"/>
      <c r="X512" s="30"/>
      <c r="Y512" s="30"/>
      <c r="Z512" s="30"/>
      <c r="AA512" s="30"/>
      <c r="AB512" s="32">
        <v>917</v>
      </c>
      <c r="AC512" s="30"/>
      <c r="AD512" s="32">
        <v>821</v>
      </c>
      <c r="AE512" s="32">
        <v>696</v>
      </c>
      <c r="AF512" s="30"/>
      <c r="AG512" s="30"/>
      <c r="AH512" s="30"/>
      <c r="AI512" s="30"/>
      <c r="AJ512" s="32">
        <v>653</v>
      </c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2">
        <v>728</v>
      </c>
      <c r="BB512" s="30"/>
      <c r="BC512" s="30"/>
      <c r="BD512" s="30"/>
      <c r="BE512" s="32">
        <v>757</v>
      </c>
      <c r="BF512" s="30"/>
      <c r="BG512" s="30"/>
      <c r="BH512" s="30"/>
      <c r="BI512" s="30"/>
    </row>
    <row r="513" spans="22:61" ht="15" hidden="1">
      <c r="V513" s="30"/>
      <c r="W513" s="30"/>
      <c r="X513" s="30"/>
      <c r="Y513" s="30"/>
      <c r="Z513" s="30"/>
      <c r="AA513" s="30"/>
      <c r="AB513" s="32">
        <v>919</v>
      </c>
      <c r="AC513" s="30"/>
      <c r="AD513" s="32">
        <v>822</v>
      </c>
      <c r="AE513" s="32">
        <v>697</v>
      </c>
      <c r="AF513" s="30"/>
      <c r="AG513" s="30"/>
      <c r="AH513" s="30"/>
      <c r="AI513" s="30"/>
      <c r="AJ513" s="32">
        <v>654</v>
      </c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2">
        <v>731</v>
      </c>
      <c r="BB513" s="30"/>
      <c r="BC513" s="30"/>
      <c r="BD513" s="30"/>
      <c r="BE513" s="32">
        <v>758</v>
      </c>
      <c r="BF513" s="30"/>
      <c r="BG513" s="30"/>
      <c r="BH513" s="30"/>
      <c r="BI513" s="30"/>
    </row>
    <row r="514" spans="22:61" ht="15" hidden="1">
      <c r="V514" s="30"/>
      <c r="W514" s="30"/>
      <c r="X514" s="30"/>
      <c r="Y514" s="30"/>
      <c r="Z514" s="30"/>
      <c r="AA514" s="30"/>
      <c r="AB514" s="32">
        <v>920</v>
      </c>
      <c r="AC514" s="30"/>
      <c r="AD514" s="32">
        <v>823</v>
      </c>
      <c r="AE514" s="32">
        <v>715</v>
      </c>
      <c r="AF514" s="30"/>
      <c r="AG514" s="30"/>
      <c r="AH514" s="30"/>
      <c r="AI514" s="30"/>
      <c r="AJ514" s="32">
        <v>655</v>
      </c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2">
        <v>735</v>
      </c>
      <c r="BB514" s="30"/>
      <c r="BC514" s="30"/>
      <c r="BD514" s="30"/>
      <c r="BE514" s="32">
        <v>759</v>
      </c>
      <c r="BF514" s="30"/>
      <c r="BG514" s="30"/>
      <c r="BH514" s="30"/>
      <c r="BI514" s="30"/>
    </row>
    <row r="515" spans="22:61" ht="15" hidden="1">
      <c r="V515" s="30"/>
      <c r="W515" s="30"/>
      <c r="X515" s="30"/>
      <c r="Y515" s="30"/>
      <c r="Z515" s="30"/>
      <c r="AA515" s="30"/>
      <c r="AB515" s="32">
        <v>921</v>
      </c>
      <c r="AC515" s="30"/>
      <c r="AD515" s="32">
        <v>824</v>
      </c>
      <c r="AE515" s="32">
        <v>716</v>
      </c>
      <c r="AF515" s="30"/>
      <c r="AG515" s="30"/>
      <c r="AH515" s="30"/>
      <c r="AI515" s="30"/>
      <c r="AJ515" s="32">
        <v>656</v>
      </c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2">
        <v>736</v>
      </c>
      <c r="BB515" s="30"/>
      <c r="BC515" s="30"/>
      <c r="BD515" s="30"/>
      <c r="BE515" s="32">
        <v>760</v>
      </c>
      <c r="BF515" s="30"/>
      <c r="BG515" s="30"/>
      <c r="BH515" s="30"/>
      <c r="BI515" s="30"/>
    </row>
    <row r="516" spans="22:61" ht="15" hidden="1">
      <c r="V516" s="30"/>
      <c r="W516" s="30"/>
      <c r="X516" s="30"/>
      <c r="Y516" s="30"/>
      <c r="Z516" s="30"/>
      <c r="AA516" s="30"/>
      <c r="AB516" s="32">
        <v>922</v>
      </c>
      <c r="AC516" s="30"/>
      <c r="AD516" s="32">
        <v>827</v>
      </c>
      <c r="AE516" s="32">
        <v>718</v>
      </c>
      <c r="AF516" s="30"/>
      <c r="AG516" s="30"/>
      <c r="AH516" s="30"/>
      <c r="AI516" s="30"/>
      <c r="AJ516" s="32">
        <v>658</v>
      </c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2">
        <v>737</v>
      </c>
      <c r="BB516" s="30"/>
      <c r="BC516" s="30"/>
      <c r="BD516" s="30"/>
      <c r="BE516" s="32">
        <v>761</v>
      </c>
      <c r="BF516" s="30"/>
      <c r="BG516" s="30"/>
      <c r="BH516" s="30"/>
      <c r="BI516" s="30"/>
    </row>
    <row r="517" spans="22:61" ht="15" hidden="1">
      <c r="V517" s="30"/>
      <c r="W517" s="30"/>
      <c r="X517" s="30"/>
      <c r="Y517" s="30"/>
      <c r="Z517" s="30"/>
      <c r="AA517" s="30"/>
      <c r="AB517" s="32">
        <v>923</v>
      </c>
      <c r="AC517" s="30"/>
      <c r="AD517" s="32">
        <v>828</v>
      </c>
      <c r="AE517" s="32">
        <v>722</v>
      </c>
      <c r="AF517" s="30"/>
      <c r="AG517" s="30"/>
      <c r="AH517" s="30"/>
      <c r="AI517" s="30"/>
      <c r="AJ517" s="32">
        <v>659</v>
      </c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2">
        <v>738</v>
      </c>
      <c r="BB517" s="30"/>
      <c r="BC517" s="30"/>
      <c r="BD517" s="30"/>
      <c r="BE517" s="32">
        <v>762</v>
      </c>
      <c r="BF517" s="30"/>
      <c r="BG517" s="30"/>
      <c r="BH517" s="30"/>
      <c r="BI517" s="30"/>
    </row>
    <row r="518" spans="22:61" ht="15" hidden="1">
      <c r="V518" s="30"/>
      <c r="W518" s="30"/>
      <c r="X518" s="30"/>
      <c r="Y518" s="30"/>
      <c r="Z518" s="30"/>
      <c r="AA518" s="30"/>
      <c r="AB518" s="32">
        <v>924</v>
      </c>
      <c r="AC518" s="30"/>
      <c r="AD518" s="32">
        <v>829</v>
      </c>
      <c r="AE518" s="32">
        <v>725</v>
      </c>
      <c r="AF518" s="30"/>
      <c r="AG518" s="30"/>
      <c r="AH518" s="30"/>
      <c r="AI518" s="30"/>
      <c r="AJ518" s="32">
        <v>661</v>
      </c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2">
        <v>739</v>
      </c>
      <c r="BB518" s="30"/>
      <c r="BC518" s="30"/>
      <c r="BD518" s="30"/>
      <c r="BE518" s="32">
        <v>763</v>
      </c>
      <c r="BF518" s="30"/>
      <c r="BG518" s="30"/>
      <c r="BH518" s="30"/>
      <c r="BI518" s="30"/>
    </row>
    <row r="519" spans="22:61" ht="15" hidden="1">
      <c r="V519" s="30"/>
      <c r="W519" s="30"/>
      <c r="X519" s="30"/>
      <c r="Y519" s="30"/>
      <c r="Z519" s="30"/>
      <c r="AA519" s="30"/>
      <c r="AB519" s="32">
        <v>925</v>
      </c>
      <c r="AC519" s="30"/>
      <c r="AD519" s="32">
        <v>830</v>
      </c>
      <c r="AE519" s="32">
        <v>728</v>
      </c>
      <c r="AF519" s="30"/>
      <c r="AG519" s="30"/>
      <c r="AH519" s="30"/>
      <c r="AI519" s="30"/>
      <c r="AJ519" s="32">
        <v>663</v>
      </c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2">
        <v>740</v>
      </c>
      <c r="BB519" s="30"/>
      <c r="BC519" s="30"/>
      <c r="BD519" s="30"/>
      <c r="BE519" s="32">
        <v>764</v>
      </c>
      <c r="BF519" s="30"/>
      <c r="BG519" s="30"/>
      <c r="BH519" s="30"/>
      <c r="BI519" s="30"/>
    </row>
    <row r="520" spans="22:61" ht="15" hidden="1">
      <c r="V520" s="30"/>
      <c r="W520" s="30"/>
      <c r="X520" s="30"/>
      <c r="Y520" s="30"/>
      <c r="Z520" s="30"/>
      <c r="AA520" s="30"/>
      <c r="AB520" s="32">
        <v>926</v>
      </c>
      <c r="AC520" s="30"/>
      <c r="AD520" s="32">
        <v>831</v>
      </c>
      <c r="AE520" s="32">
        <v>730</v>
      </c>
      <c r="AF520" s="30"/>
      <c r="AG520" s="30"/>
      <c r="AH520" s="30"/>
      <c r="AI520" s="30"/>
      <c r="AJ520" s="32">
        <v>665</v>
      </c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2">
        <v>741</v>
      </c>
      <c r="BB520" s="30"/>
      <c r="BC520" s="30"/>
      <c r="BD520" s="30"/>
      <c r="BE520" s="32">
        <v>765</v>
      </c>
      <c r="BF520" s="30"/>
      <c r="BG520" s="30"/>
      <c r="BH520" s="30"/>
      <c r="BI520" s="30"/>
    </row>
    <row r="521" spans="22:61" ht="15" hidden="1">
      <c r="V521" s="30"/>
      <c r="W521" s="30"/>
      <c r="X521" s="30"/>
      <c r="Y521" s="30"/>
      <c r="Z521" s="30"/>
      <c r="AA521" s="30"/>
      <c r="AB521" s="32">
        <v>927</v>
      </c>
      <c r="AC521" s="30"/>
      <c r="AD521" s="32">
        <v>832</v>
      </c>
      <c r="AE521" s="32">
        <v>736</v>
      </c>
      <c r="AF521" s="30"/>
      <c r="AG521" s="30"/>
      <c r="AH521" s="30"/>
      <c r="AI521" s="30"/>
      <c r="AJ521" s="32">
        <v>667</v>
      </c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2">
        <v>742</v>
      </c>
      <c r="BB521" s="30"/>
      <c r="BC521" s="30"/>
      <c r="BD521" s="30"/>
      <c r="BE521" s="32">
        <v>766</v>
      </c>
      <c r="BF521" s="30"/>
      <c r="BG521" s="30"/>
      <c r="BH521" s="30"/>
      <c r="BI521" s="30"/>
    </row>
    <row r="522" spans="22:61" ht="15" hidden="1">
      <c r="V522" s="30"/>
      <c r="W522" s="30"/>
      <c r="X522" s="30"/>
      <c r="Y522" s="30"/>
      <c r="Z522" s="30"/>
      <c r="AA522" s="30"/>
      <c r="AB522" s="32">
        <v>928</v>
      </c>
      <c r="AC522" s="30"/>
      <c r="AD522" s="32">
        <v>835</v>
      </c>
      <c r="AE522" s="32">
        <v>742</v>
      </c>
      <c r="AF522" s="30"/>
      <c r="AG522" s="30"/>
      <c r="AH522" s="30"/>
      <c r="AI522" s="30"/>
      <c r="AJ522" s="32">
        <v>669</v>
      </c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2">
        <v>743</v>
      </c>
      <c r="BB522" s="30"/>
      <c r="BC522" s="30"/>
      <c r="BD522" s="30"/>
      <c r="BE522" s="32">
        <v>767</v>
      </c>
      <c r="BF522" s="30"/>
      <c r="BG522" s="30"/>
      <c r="BH522" s="30"/>
      <c r="BI522" s="30"/>
    </row>
    <row r="523" spans="22:61" ht="15" hidden="1">
      <c r="V523" s="30"/>
      <c r="W523" s="30"/>
      <c r="X523" s="30"/>
      <c r="Y523" s="30"/>
      <c r="Z523" s="30"/>
      <c r="AA523" s="30"/>
      <c r="AB523" s="32">
        <v>929</v>
      </c>
      <c r="AC523" s="30"/>
      <c r="AD523" s="32">
        <v>836</v>
      </c>
      <c r="AE523" s="32">
        <v>744</v>
      </c>
      <c r="AF523" s="30"/>
      <c r="AG523" s="30"/>
      <c r="AH523" s="30"/>
      <c r="AI523" s="30"/>
      <c r="AJ523" s="32">
        <v>671</v>
      </c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2">
        <v>744</v>
      </c>
      <c r="BB523" s="30"/>
      <c r="BC523" s="30"/>
      <c r="BD523" s="30"/>
      <c r="BE523" s="32">
        <v>768</v>
      </c>
      <c r="BF523" s="30"/>
      <c r="BG523" s="30"/>
      <c r="BH523" s="30"/>
      <c r="BI523" s="30"/>
    </row>
    <row r="524" spans="22:61" ht="15" hidden="1">
      <c r="V524" s="30"/>
      <c r="W524" s="30"/>
      <c r="X524" s="30"/>
      <c r="Y524" s="30"/>
      <c r="Z524" s="30"/>
      <c r="AA524" s="30"/>
      <c r="AB524" s="32">
        <v>930</v>
      </c>
      <c r="AC524" s="30"/>
      <c r="AD524" s="32">
        <v>838</v>
      </c>
      <c r="AE524" s="32">
        <v>746</v>
      </c>
      <c r="AF524" s="30"/>
      <c r="AG524" s="30"/>
      <c r="AH524" s="30"/>
      <c r="AI524" s="30"/>
      <c r="AJ524" s="32">
        <v>673</v>
      </c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2">
        <v>745</v>
      </c>
      <c r="BB524" s="30"/>
      <c r="BC524" s="30"/>
      <c r="BD524" s="30"/>
      <c r="BE524" s="32">
        <v>769</v>
      </c>
      <c r="BF524" s="30"/>
      <c r="BG524" s="30"/>
      <c r="BH524" s="30"/>
      <c r="BI524" s="30"/>
    </row>
    <row r="525" spans="22:61" ht="15" hidden="1">
      <c r="V525" s="30"/>
      <c r="W525" s="30"/>
      <c r="X525" s="30"/>
      <c r="Y525" s="30"/>
      <c r="Z525" s="30"/>
      <c r="AA525" s="30"/>
      <c r="AB525" s="32">
        <v>931</v>
      </c>
      <c r="AC525" s="30"/>
      <c r="AD525" s="32">
        <v>839</v>
      </c>
      <c r="AE525" s="32">
        <v>748</v>
      </c>
      <c r="AF525" s="30"/>
      <c r="AG525" s="30"/>
      <c r="AH525" s="30"/>
      <c r="AI525" s="30"/>
      <c r="AJ525" s="32">
        <v>674</v>
      </c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2">
        <v>746</v>
      </c>
      <c r="BB525" s="30"/>
      <c r="BC525" s="30"/>
      <c r="BD525" s="30"/>
      <c r="BE525" s="32">
        <v>770</v>
      </c>
      <c r="BF525" s="30"/>
      <c r="BG525" s="30"/>
      <c r="BH525" s="30"/>
      <c r="BI525" s="30"/>
    </row>
    <row r="526" spans="22:61" ht="15" hidden="1">
      <c r="V526" s="30"/>
      <c r="W526" s="30"/>
      <c r="X526" s="30"/>
      <c r="Y526" s="30"/>
      <c r="Z526" s="30"/>
      <c r="AA526" s="30"/>
      <c r="AB526" s="32">
        <v>932</v>
      </c>
      <c r="AC526" s="30"/>
      <c r="AD526" s="32">
        <v>840</v>
      </c>
      <c r="AE526" s="32">
        <v>766</v>
      </c>
      <c r="AF526" s="30"/>
      <c r="AG526" s="30"/>
      <c r="AH526" s="30"/>
      <c r="AI526" s="30"/>
      <c r="AJ526" s="32">
        <v>676</v>
      </c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2">
        <v>747</v>
      </c>
      <c r="BB526" s="30"/>
      <c r="BC526" s="30"/>
      <c r="BD526" s="30"/>
      <c r="BE526" s="32">
        <v>771</v>
      </c>
      <c r="BF526" s="30"/>
      <c r="BG526" s="30"/>
      <c r="BH526" s="30"/>
      <c r="BI526" s="30"/>
    </row>
    <row r="527" spans="22:61" ht="15" hidden="1">
      <c r="V527" s="30"/>
      <c r="W527" s="30"/>
      <c r="X527" s="30"/>
      <c r="Y527" s="30"/>
      <c r="Z527" s="30"/>
      <c r="AA527" s="30"/>
      <c r="AB527" s="32">
        <v>933</v>
      </c>
      <c r="AC527" s="30"/>
      <c r="AD527" s="32">
        <v>841</v>
      </c>
      <c r="AE527" s="32">
        <v>767</v>
      </c>
      <c r="AF527" s="30"/>
      <c r="AG527" s="30"/>
      <c r="AH527" s="30"/>
      <c r="AI527" s="30"/>
      <c r="AJ527" s="32">
        <v>678</v>
      </c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2">
        <v>748</v>
      </c>
      <c r="BB527" s="30"/>
      <c r="BC527" s="30"/>
      <c r="BD527" s="30"/>
      <c r="BE527" s="32">
        <v>772</v>
      </c>
      <c r="BF527" s="30"/>
      <c r="BG527" s="30"/>
      <c r="BH527" s="30"/>
      <c r="BI527" s="30"/>
    </row>
    <row r="528" spans="22:61" ht="15" hidden="1">
      <c r="V528" s="30"/>
      <c r="W528" s="30"/>
      <c r="X528" s="30"/>
      <c r="Y528" s="30"/>
      <c r="Z528" s="30"/>
      <c r="AA528" s="30"/>
      <c r="AB528" s="32">
        <v>934</v>
      </c>
      <c r="AC528" s="30"/>
      <c r="AD528" s="32">
        <v>842</v>
      </c>
      <c r="AE528" s="32">
        <v>768</v>
      </c>
      <c r="AF528" s="30"/>
      <c r="AG528" s="30"/>
      <c r="AH528" s="30"/>
      <c r="AI528" s="30"/>
      <c r="AJ528" s="32">
        <v>687</v>
      </c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2">
        <v>749</v>
      </c>
      <c r="BB528" s="30"/>
      <c r="BC528" s="30"/>
      <c r="BD528" s="30"/>
      <c r="BE528" s="32">
        <v>773</v>
      </c>
      <c r="BF528" s="30"/>
      <c r="BG528" s="30"/>
      <c r="BH528" s="30"/>
      <c r="BI528" s="30"/>
    </row>
    <row r="529" spans="22:61" ht="15" hidden="1">
      <c r="V529" s="30"/>
      <c r="W529" s="30"/>
      <c r="X529" s="30"/>
      <c r="Y529" s="30"/>
      <c r="Z529" s="30"/>
      <c r="AA529" s="30"/>
      <c r="AB529" s="32">
        <v>935</v>
      </c>
      <c r="AC529" s="30"/>
      <c r="AD529" s="32">
        <v>844</v>
      </c>
      <c r="AE529" s="32">
        <v>769</v>
      </c>
      <c r="AF529" s="30"/>
      <c r="AG529" s="30"/>
      <c r="AH529" s="30"/>
      <c r="AI529" s="30"/>
      <c r="AJ529" s="32">
        <v>688</v>
      </c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2">
        <v>750</v>
      </c>
      <c r="BB529" s="30"/>
      <c r="BC529" s="30"/>
      <c r="BD529" s="30"/>
      <c r="BE529" s="32">
        <v>774</v>
      </c>
      <c r="BF529" s="30"/>
      <c r="BG529" s="30"/>
      <c r="BH529" s="30"/>
      <c r="BI529" s="30"/>
    </row>
    <row r="530" spans="22:61" ht="15" hidden="1">
      <c r="V530" s="30"/>
      <c r="W530" s="30"/>
      <c r="X530" s="30"/>
      <c r="Y530" s="30"/>
      <c r="Z530" s="30"/>
      <c r="AA530" s="30"/>
      <c r="AB530" s="32">
        <v>938</v>
      </c>
      <c r="AC530" s="30"/>
      <c r="AD530" s="32">
        <v>846</v>
      </c>
      <c r="AE530" s="32">
        <v>770</v>
      </c>
      <c r="AF530" s="30"/>
      <c r="AG530" s="30"/>
      <c r="AH530" s="30"/>
      <c r="AI530" s="30"/>
      <c r="AJ530" s="32">
        <v>690</v>
      </c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2">
        <v>752</v>
      </c>
      <c r="BB530" s="30"/>
      <c r="BC530" s="30"/>
      <c r="BD530" s="30"/>
      <c r="BE530" s="32">
        <v>775</v>
      </c>
      <c r="BF530" s="30"/>
      <c r="BG530" s="30"/>
      <c r="BH530" s="30"/>
      <c r="BI530" s="30"/>
    </row>
    <row r="531" spans="22:61" ht="15" hidden="1">
      <c r="V531" s="30"/>
      <c r="W531" s="30"/>
      <c r="X531" s="30"/>
      <c r="Y531" s="30"/>
      <c r="Z531" s="30"/>
      <c r="AA531" s="30"/>
      <c r="AB531" s="32">
        <v>941</v>
      </c>
      <c r="AC531" s="30"/>
      <c r="AD531" s="32">
        <v>847</v>
      </c>
      <c r="AE531" s="32">
        <v>772</v>
      </c>
      <c r="AF531" s="30"/>
      <c r="AG531" s="30"/>
      <c r="AH531" s="30"/>
      <c r="AI531" s="30"/>
      <c r="AJ531" s="32">
        <v>692</v>
      </c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2">
        <v>753</v>
      </c>
      <c r="BB531" s="30"/>
      <c r="BC531" s="30"/>
      <c r="BD531" s="30"/>
      <c r="BE531" s="32">
        <v>776</v>
      </c>
      <c r="BF531" s="30"/>
      <c r="BG531" s="30"/>
      <c r="BH531" s="30"/>
      <c r="BI531" s="30"/>
    </row>
    <row r="532" spans="22:61" ht="15" hidden="1">
      <c r="V532" s="30"/>
      <c r="W532" s="30"/>
      <c r="X532" s="30"/>
      <c r="Y532" s="30"/>
      <c r="Z532" s="30"/>
      <c r="AA532" s="30"/>
      <c r="AB532" s="32">
        <v>942</v>
      </c>
      <c r="AC532" s="30"/>
      <c r="AD532" s="32">
        <v>848</v>
      </c>
      <c r="AE532" s="32">
        <v>773</v>
      </c>
      <c r="AF532" s="30"/>
      <c r="AG532" s="30"/>
      <c r="AH532" s="30"/>
      <c r="AI532" s="30"/>
      <c r="AJ532" s="32">
        <v>693</v>
      </c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2">
        <v>754</v>
      </c>
      <c r="BB532" s="30"/>
      <c r="BC532" s="30"/>
      <c r="BD532" s="30"/>
      <c r="BE532" s="32">
        <v>777</v>
      </c>
      <c r="BF532" s="30"/>
      <c r="BG532" s="30"/>
      <c r="BH532" s="30"/>
      <c r="BI532" s="30"/>
    </row>
    <row r="533" spans="22:61" ht="15" hidden="1">
      <c r="V533" s="30"/>
      <c r="W533" s="30"/>
      <c r="X533" s="30"/>
      <c r="Y533" s="30"/>
      <c r="Z533" s="30"/>
      <c r="AA533" s="30"/>
      <c r="AB533" s="32">
        <v>943</v>
      </c>
      <c r="AC533" s="30"/>
      <c r="AD533" s="32">
        <v>849</v>
      </c>
      <c r="AE533" s="32">
        <v>774</v>
      </c>
      <c r="AF533" s="30"/>
      <c r="AG533" s="30"/>
      <c r="AH533" s="30"/>
      <c r="AI533" s="30"/>
      <c r="AJ533" s="32">
        <v>694</v>
      </c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2">
        <v>764</v>
      </c>
      <c r="BB533" s="30"/>
      <c r="BC533" s="30"/>
      <c r="BD533" s="30"/>
      <c r="BE533" s="32">
        <v>778</v>
      </c>
      <c r="BF533" s="30"/>
      <c r="BG533" s="30"/>
      <c r="BH533" s="30"/>
      <c r="BI533" s="30"/>
    </row>
    <row r="534" spans="22:61" ht="15" hidden="1">
      <c r="V534" s="30"/>
      <c r="W534" s="30"/>
      <c r="X534" s="30"/>
      <c r="Y534" s="30"/>
      <c r="Z534" s="30"/>
      <c r="AA534" s="30"/>
      <c r="AB534" s="32">
        <v>944</v>
      </c>
      <c r="AC534" s="30"/>
      <c r="AD534" s="32">
        <v>850</v>
      </c>
      <c r="AE534" s="32">
        <v>775</v>
      </c>
      <c r="AF534" s="30"/>
      <c r="AG534" s="30"/>
      <c r="AH534" s="30"/>
      <c r="AI534" s="30"/>
      <c r="AJ534" s="32">
        <v>695</v>
      </c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2">
        <v>765</v>
      </c>
      <c r="BB534" s="30"/>
      <c r="BC534" s="30"/>
      <c r="BD534" s="30"/>
      <c r="BE534" s="32">
        <v>779</v>
      </c>
      <c r="BF534" s="30"/>
      <c r="BG534" s="30"/>
      <c r="BH534" s="30"/>
      <c r="BI534" s="30"/>
    </row>
    <row r="535" spans="22:61" ht="15" hidden="1">
      <c r="V535" s="30"/>
      <c r="W535" s="30"/>
      <c r="X535" s="30"/>
      <c r="Y535" s="30"/>
      <c r="Z535" s="30"/>
      <c r="AA535" s="30"/>
      <c r="AB535" s="32">
        <v>945</v>
      </c>
      <c r="AC535" s="30"/>
      <c r="AD535" s="32">
        <v>851</v>
      </c>
      <c r="AE535" s="32">
        <v>776</v>
      </c>
      <c r="AF535" s="30"/>
      <c r="AG535" s="30"/>
      <c r="AH535" s="30"/>
      <c r="AI535" s="30"/>
      <c r="AJ535" s="32">
        <v>696</v>
      </c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2">
        <v>766</v>
      </c>
      <c r="BB535" s="30"/>
      <c r="BC535" s="30"/>
      <c r="BD535" s="30"/>
      <c r="BE535" s="32">
        <v>780</v>
      </c>
      <c r="BF535" s="30"/>
      <c r="BG535" s="30"/>
      <c r="BH535" s="30"/>
      <c r="BI535" s="30"/>
    </row>
    <row r="536" spans="22:61" ht="15" hidden="1">
      <c r="V536" s="30"/>
      <c r="W536" s="30"/>
      <c r="X536" s="30"/>
      <c r="Y536" s="30"/>
      <c r="Z536" s="30"/>
      <c r="AA536" s="30"/>
      <c r="AB536" s="32">
        <v>947</v>
      </c>
      <c r="AC536" s="30"/>
      <c r="AD536" s="32">
        <v>854</v>
      </c>
      <c r="AE536" s="32">
        <v>777</v>
      </c>
      <c r="AF536" s="30"/>
      <c r="AG536" s="30"/>
      <c r="AH536" s="30"/>
      <c r="AI536" s="30"/>
      <c r="AJ536" s="32">
        <v>697</v>
      </c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2">
        <v>767</v>
      </c>
      <c r="BB536" s="30"/>
      <c r="BC536" s="30"/>
      <c r="BD536" s="30"/>
      <c r="BE536" s="32">
        <v>784</v>
      </c>
      <c r="BF536" s="30"/>
      <c r="BG536" s="30"/>
      <c r="BH536" s="30"/>
      <c r="BI536" s="30"/>
    </row>
    <row r="537" spans="22:61" ht="15" hidden="1">
      <c r="V537" s="30"/>
      <c r="W537" s="30"/>
      <c r="X537" s="30"/>
      <c r="Y537" s="30"/>
      <c r="Z537" s="30"/>
      <c r="AA537" s="30"/>
      <c r="AB537" s="32">
        <v>948</v>
      </c>
      <c r="AC537" s="30"/>
      <c r="AD537" s="32">
        <v>856</v>
      </c>
      <c r="AE537" s="32">
        <v>778</v>
      </c>
      <c r="AF537" s="30"/>
      <c r="AG537" s="30"/>
      <c r="AH537" s="30"/>
      <c r="AI537" s="30"/>
      <c r="AJ537" s="32">
        <v>698</v>
      </c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2">
        <v>768</v>
      </c>
      <c r="BB537" s="30"/>
      <c r="BC537" s="30"/>
      <c r="BD537" s="30"/>
      <c r="BE537" s="32">
        <v>786</v>
      </c>
      <c r="BF537" s="30"/>
      <c r="BG537" s="30"/>
      <c r="BH537" s="30"/>
      <c r="BI537" s="30"/>
    </row>
    <row r="538" spans="22:61" ht="15" hidden="1">
      <c r="V538" s="30"/>
      <c r="W538" s="30"/>
      <c r="X538" s="30"/>
      <c r="Y538" s="30"/>
      <c r="Z538" s="30"/>
      <c r="AA538" s="30"/>
      <c r="AB538" s="32">
        <v>951</v>
      </c>
      <c r="AC538" s="30"/>
      <c r="AD538" s="32">
        <v>858</v>
      </c>
      <c r="AE538" s="32">
        <v>780</v>
      </c>
      <c r="AF538" s="30"/>
      <c r="AG538" s="30"/>
      <c r="AH538" s="30"/>
      <c r="AI538" s="30"/>
      <c r="AJ538" s="32">
        <v>699</v>
      </c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2">
        <v>770</v>
      </c>
      <c r="BB538" s="30"/>
      <c r="BC538" s="30"/>
      <c r="BD538" s="30"/>
      <c r="BE538" s="32">
        <v>789</v>
      </c>
      <c r="BF538" s="30"/>
      <c r="BG538" s="30"/>
      <c r="BH538" s="30"/>
      <c r="BI538" s="30"/>
    </row>
    <row r="539" spans="22:61" ht="15" hidden="1">
      <c r="V539" s="30"/>
      <c r="W539" s="30"/>
      <c r="X539" s="30"/>
      <c r="Y539" s="30"/>
      <c r="Z539" s="30"/>
      <c r="AA539" s="30"/>
      <c r="AB539" s="32">
        <v>953</v>
      </c>
      <c r="AC539" s="30"/>
      <c r="AD539" s="32">
        <v>859</v>
      </c>
      <c r="AE539" s="32">
        <v>781</v>
      </c>
      <c r="AF539" s="30"/>
      <c r="AG539" s="30"/>
      <c r="AH539" s="30"/>
      <c r="AI539" s="30"/>
      <c r="AJ539" s="32">
        <v>700</v>
      </c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2">
        <v>771</v>
      </c>
      <c r="BB539" s="30"/>
      <c r="BC539" s="30"/>
      <c r="BD539" s="30"/>
      <c r="BE539" s="32">
        <v>790</v>
      </c>
      <c r="BF539" s="30"/>
      <c r="BG539" s="30"/>
      <c r="BH539" s="30"/>
      <c r="BI539" s="30"/>
    </row>
    <row r="540" spans="22:61" ht="15" hidden="1">
      <c r="V540" s="30"/>
      <c r="W540" s="30"/>
      <c r="X540" s="30"/>
      <c r="Y540" s="30"/>
      <c r="Z540" s="30"/>
      <c r="AA540" s="30"/>
      <c r="AB540" s="32">
        <v>955</v>
      </c>
      <c r="AC540" s="30"/>
      <c r="AD540" s="32">
        <v>860</v>
      </c>
      <c r="AE540" s="32">
        <v>782</v>
      </c>
      <c r="AF540" s="30"/>
      <c r="AG540" s="30"/>
      <c r="AH540" s="30"/>
      <c r="AI540" s="30"/>
      <c r="AJ540" s="32">
        <v>702</v>
      </c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2">
        <v>772</v>
      </c>
      <c r="BB540" s="30"/>
      <c r="BC540" s="30"/>
      <c r="BD540" s="30"/>
      <c r="BE540" s="32">
        <v>792</v>
      </c>
      <c r="BF540" s="30"/>
      <c r="BG540" s="30"/>
      <c r="BH540" s="30"/>
      <c r="BI540" s="30"/>
    </row>
    <row r="541" spans="22:61" ht="15" hidden="1">
      <c r="V541" s="30"/>
      <c r="W541" s="30"/>
      <c r="X541" s="30"/>
      <c r="Y541" s="30"/>
      <c r="Z541" s="30"/>
      <c r="AA541" s="30"/>
      <c r="AB541" s="32">
        <v>956</v>
      </c>
      <c r="AC541" s="30"/>
      <c r="AD541" s="32">
        <v>861</v>
      </c>
      <c r="AE541" s="32">
        <v>784</v>
      </c>
      <c r="AF541" s="30"/>
      <c r="AG541" s="30"/>
      <c r="AH541" s="30"/>
      <c r="AI541" s="30"/>
      <c r="AJ541" s="32">
        <v>704</v>
      </c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2">
        <v>773</v>
      </c>
      <c r="BB541" s="30"/>
      <c r="BC541" s="30"/>
      <c r="BD541" s="30"/>
      <c r="BE541" s="32">
        <v>793</v>
      </c>
      <c r="BF541" s="30"/>
      <c r="BG541" s="30"/>
      <c r="BH541" s="30"/>
      <c r="BI541" s="30"/>
    </row>
    <row r="542" spans="22:61" ht="15" hidden="1">
      <c r="V542" s="30"/>
      <c r="W542" s="30"/>
      <c r="X542" s="30"/>
      <c r="Y542" s="30"/>
      <c r="Z542" s="30"/>
      <c r="AA542" s="30"/>
      <c r="AB542" s="32">
        <v>958</v>
      </c>
      <c r="AC542" s="30"/>
      <c r="AD542" s="32">
        <v>866</v>
      </c>
      <c r="AE542" s="32">
        <v>786</v>
      </c>
      <c r="AF542" s="30"/>
      <c r="AG542" s="30"/>
      <c r="AH542" s="30"/>
      <c r="AI542" s="30"/>
      <c r="AJ542" s="32">
        <v>705</v>
      </c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2">
        <v>774</v>
      </c>
      <c r="BB542" s="30"/>
      <c r="BC542" s="30"/>
      <c r="BD542" s="30"/>
      <c r="BE542" s="32">
        <v>794</v>
      </c>
      <c r="BF542" s="30"/>
      <c r="BG542" s="30"/>
      <c r="BH542" s="30"/>
      <c r="BI542" s="30"/>
    </row>
    <row r="543" spans="22:61" ht="15" hidden="1">
      <c r="V543" s="30"/>
      <c r="W543" s="30"/>
      <c r="X543" s="30"/>
      <c r="Y543" s="30"/>
      <c r="Z543" s="30"/>
      <c r="AA543" s="30"/>
      <c r="AB543" s="32">
        <v>959</v>
      </c>
      <c r="AC543" s="30"/>
      <c r="AD543" s="32">
        <v>867</v>
      </c>
      <c r="AE543" s="32">
        <v>787</v>
      </c>
      <c r="AF543" s="30"/>
      <c r="AG543" s="30"/>
      <c r="AH543" s="30"/>
      <c r="AI543" s="30"/>
      <c r="AJ543" s="32">
        <v>707</v>
      </c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2">
        <v>775</v>
      </c>
      <c r="BB543" s="30"/>
      <c r="BC543" s="30"/>
      <c r="BD543" s="30"/>
      <c r="BE543" s="32">
        <v>795</v>
      </c>
      <c r="BF543" s="30"/>
      <c r="BG543" s="30"/>
      <c r="BH543" s="30"/>
      <c r="BI543" s="30"/>
    </row>
    <row r="544" spans="22:61" ht="15" hidden="1">
      <c r="V544" s="30"/>
      <c r="W544" s="30"/>
      <c r="X544" s="30"/>
      <c r="Y544" s="30"/>
      <c r="Z544" s="30"/>
      <c r="AA544" s="30"/>
      <c r="AB544" s="32">
        <v>960</v>
      </c>
      <c r="AC544" s="30"/>
      <c r="AD544" s="32">
        <v>868</v>
      </c>
      <c r="AE544" s="32">
        <v>789</v>
      </c>
      <c r="AF544" s="30"/>
      <c r="AG544" s="30"/>
      <c r="AH544" s="30"/>
      <c r="AI544" s="30"/>
      <c r="AJ544" s="32">
        <v>708</v>
      </c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2">
        <v>776</v>
      </c>
      <c r="BB544" s="30"/>
      <c r="BC544" s="30"/>
      <c r="BD544" s="30"/>
      <c r="BE544" s="32">
        <v>796</v>
      </c>
      <c r="BF544" s="30"/>
      <c r="BG544" s="30"/>
      <c r="BH544" s="30"/>
      <c r="BI544" s="30"/>
    </row>
    <row r="545" spans="22:61" ht="15" hidden="1">
      <c r="V545" s="30"/>
      <c r="W545" s="30"/>
      <c r="X545" s="30"/>
      <c r="Y545" s="30"/>
      <c r="Z545" s="30"/>
      <c r="AA545" s="30"/>
      <c r="AB545" s="32">
        <v>962</v>
      </c>
      <c r="AC545" s="30"/>
      <c r="AD545" s="32">
        <v>871</v>
      </c>
      <c r="AE545" s="32">
        <v>790</v>
      </c>
      <c r="AF545" s="30"/>
      <c r="AG545" s="30"/>
      <c r="AH545" s="30"/>
      <c r="AI545" s="30"/>
      <c r="AJ545" s="32">
        <v>709</v>
      </c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2">
        <v>777</v>
      </c>
      <c r="BB545" s="30"/>
      <c r="BC545" s="30"/>
      <c r="BD545" s="30"/>
      <c r="BE545" s="32">
        <v>797</v>
      </c>
      <c r="BF545" s="30"/>
      <c r="BG545" s="30"/>
      <c r="BH545" s="30"/>
      <c r="BI545" s="30"/>
    </row>
    <row r="546" spans="22:61" ht="15" hidden="1">
      <c r="V546" s="30"/>
      <c r="W546" s="30"/>
      <c r="X546" s="30"/>
      <c r="Y546" s="30"/>
      <c r="Z546" s="30"/>
      <c r="AA546" s="30"/>
      <c r="AB546" s="32">
        <v>979</v>
      </c>
      <c r="AC546" s="30"/>
      <c r="AD546" s="32">
        <v>872</v>
      </c>
      <c r="AE546" s="32">
        <v>791</v>
      </c>
      <c r="AF546" s="30"/>
      <c r="AG546" s="30"/>
      <c r="AH546" s="30"/>
      <c r="AI546" s="30"/>
      <c r="AJ546" s="32">
        <v>710</v>
      </c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2">
        <v>778</v>
      </c>
      <c r="BB546" s="30"/>
      <c r="BC546" s="30"/>
      <c r="BD546" s="30"/>
      <c r="BE546" s="32">
        <v>798</v>
      </c>
      <c r="BF546" s="30"/>
      <c r="BG546" s="30"/>
      <c r="BH546" s="30"/>
      <c r="BI546" s="30"/>
    </row>
    <row r="547" spans="22:61" ht="15" hidden="1">
      <c r="V547" s="30"/>
      <c r="W547" s="30"/>
      <c r="X547" s="30"/>
      <c r="Y547" s="30"/>
      <c r="Z547" s="30"/>
      <c r="AA547" s="30"/>
      <c r="AB547" s="32">
        <v>980</v>
      </c>
      <c r="AC547" s="30"/>
      <c r="AD547" s="32">
        <v>873</v>
      </c>
      <c r="AE547" s="32">
        <v>792</v>
      </c>
      <c r="AF547" s="30"/>
      <c r="AG547" s="30"/>
      <c r="AH547" s="30"/>
      <c r="AI547" s="30"/>
      <c r="AJ547" s="32">
        <v>711</v>
      </c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2">
        <v>779</v>
      </c>
      <c r="BB547" s="30"/>
      <c r="BC547" s="30"/>
      <c r="BD547" s="30"/>
      <c r="BE547" s="32">
        <v>799</v>
      </c>
      <c r="BF547" s="30"/>
      <c r="BG547" s="30"/>
      <c r="BH547" s="30"/>
      <c r="BI547" s="30"/>
    </row>
    <row r="548" spans="22:61" ht="15" hidden="1">
      <c r="V548" s="30"/>
      <c r="W548" s="30"/>
      <c r="X548" s="30"/>
      <c r="Y548" s="30"/>
      <c r="Z548" s="30"/>
      <c r="AA548" s="30"/>
      <c r="AB548" s="32">
        <v>981</v>
      </c>
      <c r="AC548" s="30"/>
      <c r="AD548" s="32">
        <v>878</v>
      </c>
      <c r="AE548" s="32">
        <v>794</v>
      </c>
      <c r="AF548" s="30"/>
      <c r="AG548" s="30"/>
      <c r="AH548" s="30"/>
      <c r="AI548" s="30"/>
      <c r="AJ548" s="32">
        <v>712</v>
      </c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2">
        <v>780</v>
      </c>
      <c r="BB548" s="30"/>
      <c r="BC548" s="30"/>
      <c r="BD548" s="30"/>
      <c r="BE548" s="32">
        <v>800</v>
      </c>
      <c r="BF548" s="30"/>
      <c r="BG548" s="30"/>
      <c r="BH548" s="30"/>
      <c r="BI548" s="30"/>
    </row>
    <row r="549" spans="22:61" ht="15" hidden="1">
      <c r="V549" s="30"/>
      <c r="W549" s="30"/>
      <c r="X549" s="30"/>
      <c r="Y549" s="30"/>
      <c r="Z549" s="30"/>
      <c r="AA549" s="30"/>
      <c r="AB549" s="32">
        <v>984</v>
      </c>
      <c r="AC549" s="30"/>
      <c r="AD549" s="32">
        <v>879</v>
      </c>
      <c r="AE549" s="32">
        <v>795</v>
      </c>
      <c r="AF549" s="30"/>
      <c r="AG549" s="30"/>
      <c r="AH549" s="30"/>
      <c r="AI549" s="30"/>
      <c r="AJ549" s="32">
        <v>713</v>
      </c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2">
        <v>781</v>
      </c>
      <c r="BB549" s="30"/>
      <c r="BC549" s="30"/>
      <c r="BD549" s="30"/>
      <c r="BE549" s="32">
        <v>802</v>
      </c>
      <c r="BF549" s="30"/>
      <c r="BG549" s="30"/>
      <c r="BH549" s="30"/>
      <c r="BI549" s="30"/>
    </row>
    <row r="550" spans="22:61" ht="15" hidden="1">
      <c r="V550" s="30"/>
      <c r="W550" s="30"/>
      <c r="X550" s="30"/>
      <c r="Y550" s="30"/>
      <c r="Z550" s="30"/>
      <c r="AA550" s="30"/>
      <c r="AB550" s="32">
        <v>985</v>
      </c>
      <c r="AC550" s="30"/>
      <c r="AD550" s="32">
        <v>880</v>
      </c>
      <c r="AE550" s="32">
        <v>796</v>
      </c>
      <c r="AF550" s="30"/>
      <c r="AG550" s="30"/>
      <c r="AH550" s="30"/>
      <c r="AI550" s="30"/>
      <c r="AJ550" s="32">
        <v>714</v>
      </c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2">
        <v>783</v>
      </c>
      <c r="BB550" s="30"/>
      <c r="BC550" s="30"/>
      <c r="BD550" s="30"/>
      <c r="BE550" s="32">
        <v>805</v>
      </c>
      <c r="BF550" s="30"/>
      <c r="BG550" s="30"/>
      <c r="BH550" s="30"/>
      <c r="BI550" s="30"/>
    </row>
    <row r="551" spans="22:61" ht="15" hidden="1">
      <c r="V551" s="30"/>
      <c r="W551" s="30"/>
      <c r="X551" s="30"/>
      <c r="Y551" s="30"/>
      <c r="Z551" s="30"/>
      <c r="AA551" s="30"/>
      <c r="AB551" s="32">
        <v>986</v>
      </c>
      <c r="AC551" s="30"/>
      <c r="AD551" s="32">
        <v>881</v>
      </c>
      <c r="AE551" s="32">
        <v>797</v>
      </c>
      <c r="AF551" s="30"/>
      <c r="AG551" s="30"/>
      <c r="AH551" s="30"/>
      <c r="AI551" s="30"/>
      <c r="AJ551" s="32">
        <v>715</v>
      </c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2">
        <v>786</v>
      </c>
      <c r="BB551" s="30"/>
      <c r="BC551" s="30"/>
      <c r="BD551" s="30"/>
      <c r="BE551" s="32">
        <v>807</v>
      </c>
      <c r="BF551" s="30"/>
      <c r="BG551" s="30"/>
      <c r="BH551" s="30"/>
      <c r="BI551" s="30"/>
    </row>
    <row r="552" spans="22:61" ht="15" hidden="1">
      <c r="V552" s="30"/>
      <c r="W552" s="30"/>
      <c r="X552" s="30"/>
      <c r="Y552" s="30"/>
      <c r="Z552" s="30"/>
      <c r="AA552" s="30"/>
      <c r="AB552" s="32">
        <v>987</v>
      </c>
      <c r="AC552" s="30"/>
      <c r="AD552" s="32">
        <v>882</v>
      </c>
      <c r="AE552" s="32">
        <v>798</v>
      </c>
      <c r="AF552" s="30"/>
      <c r="AG552" s="30"/>
      <c r="AH552" s="30"/>
      <c r="AI552" s="30"/>
      <c r="AJ552" s="32">
        <v>716</v>
      </c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2">
        <v>787</v>
      </c>
      <c r="BB552" s="30"/>
      <c r="BC552" s="30"/>
      <c r="BD552" s="30"/>
      <c r="BE552" s="32">
        <v>808</v>
      </c>
      <c r="BF552" s="30"/>
      <c r="BG552" s="30"/>
      <c r="BH552" s="30"/>
      <c r="BI552" s="30"/>
    </row>
    <row r="553" spans="22:61" ht="15" hidden="1">
      <c r="V553" s="30"/>
      <c r="W553" s="30"/>
      <c r="X553" s="30"/>
      <c r="Y553" s="30"/>
      <c r="Z553" s="30"/>
      <c r="AA553" s="30"/>
      <c r="AB553" s="32">
        <v>988</v>
      </c>
      <c r="AC553" s="30"/>
      <c r="AD553" s="32">
        <v>883</v>
      </c>
      <c r="AE553" s="32">
        <v>800</v>
      </c>
      <c r="AF553" s="30"/>
      <c r="AG553" s="30"/>
      <c r="AH553" s="30"/>
      <c r="AI553" s="30"/>
      <c r="AJ553" s="32">
        <v>718</v>
      </c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2">
        <v>788</v>
      </c>
      <c r="BB553" s="30"/>
      <c r="BC553" s="30"/>
      <c r="BD553" s="30"/>
      <c r="BE553" s="32">
        <v>809</v>
      </c>
      <c r="BF553" s="30"/>
      <c r="BG553" s="30"/>
      <c r="BH553" s="30"/>
      <c r="BI553" s="30"/>
    </row>
    <row r="554" spans="22:61" ht="15" hidden="1">
      <c r="V554" s="30"/>
      <c r="W554" s="30"/>
      <c r="X554" s="30"/>
      <c r="Y554" s="30"/>
      <c r="Z554" s="30"/>
      <c r="AA554" s="30"/>
      <c r="AB554" s="32">
        <v>991</v>
      </c>
      <c r="AC554" s="30"/>
      <c r="AD554" s="32">
        <v>884</v>
      </c>
      <c r="AE554" s="32">
        <v>801</v>
      </c>
      <c r="AF554" s="30"/>
      <c r="AG554" s="30"/>
      <c r="AH554" s="30"/>
      <c r="AI554" s="30"/>
      <c r="AJ554" s="32">
        <v>719</v>
      </c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2">
        <v>789</v>
      </c>
      <c r="BB554" s="30"/>
      <c r="BC554" s="30"/>
      <c r="BD554" s="30"/>
      <c r="BE554" s="32">
        <v>810</v>
      </c>
      <c r="BF554" s="30"/>
      <c r="BG554" s="30"/>
      <c r="BH554" s="30"/>
      <c r="BI554" s="30"/>
    </row>
    <row r="555" spans="22:61" ht="15" hidden="1">
      <c r="V555" s="30"/>
      <c r="W555" s="30"/>
      <c r="X555" s="30"/>
      <c r="Y555" s="30"/>
      <c r="Z555" s="30"/>
      <c r="AA555" s="30"/>
      <c r="AB555" s="32">
        <v>993</v>
      </c>
      <c r="AC555" s="30"/>
      <c r="AD555" s="32">
        <v>886</v>
      </c>
      <c r="AE555" s="32">
        <v>802</v>
      </c>
      <c r="AF555" s="30"/>
      <c r="AG555" s="30"/>
      <c r="AH555" s="30"/>
      <c r="AI555" s="30"/>
      <c r="AJ555" s="32">
        <v>721</v>
      </c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2">
        <v>790</v>
      </c>
      <c r="BB555" s="30"/>
      <c r="BC555" s="30"/>
      <c r="BD555" s="30"/>
      <c r="BE555" s="32">
        <v>826</v>
      </c>
      <c r="BF555" s="30"/>
      <c r="BG555" s="30"/>
      <c r="BH555" s="30"/>
      <c r="BI555" s="30"/>
    </row>
    <row r="556" spans="22:61" ht="15" hidden="1">
      <c r="V556" s="30"/>
      <c r="W556" s="30"/>
      <c r="X556" s="30"/>
      <c r="Y556" s="30"/>
      <c r="Z556" s="30"/>
      <c r="AA556" s="30"/>
      <c r="AB556" s="32">
        <v>994</v>
      </c>
      <c r="AC556" s="30"/>
      <c r="AD556" s="32">
        <v>887</v>
      </c>
      <c r="AE556" s="32">
        <v>803</v>
      </c>
      <c r="AF556" s="30"/>
      <c r="AG556" s="30"/>
      <c r="AH556" s="30"/>
      <c r="AI556" s="30"/>
      <c r="AJ556" s="32">
        <v>722</v>
      </c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2">
        <v>791</v>
      </c>
      <c r="BB556" s="30"/>
      <c r="BC556" s="30"/>
      <c r="BD556" s="30"/>
      <c r="BE556" s="32">
        <v>827</v>
      </c>
      <c r="BF556" s="30"/>
      <c r="BG556" s="30"/>
      <c r="BH556" s="30"/>
      <c r="BI556" s="30"/>
    </row>
    <row r="557" spans="22:61" ht="15" hidden="1">
      <c r="V557" s="30"/>
      <c r="W557" s="30"/>
      <c r="X557" s="30"/>
      <c r="Y557" s="30"/>
      <c r="Z557" s="30"/>
      <c r="AA557" s="30"/>
      <c r="AB557" s="32">
        <v>999</v>
      </c>
      <c r="AC557" s="30"/>
      <c r="AD557" s="32">
        <v>888</v>
      </c>
      <c r="AE557" s="32">
        <v>804</v>
      </c>
      <c r="AF557" s="30"/>
      <c r="AG557" s="30"/>
      <c r="AH557" s="30"/>
      <c r="AI557" s="30"/>
      <c r="AJ557" s="32">
        <v>723</v>
      </c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2">
        <v>793</v>
      </c>
      <c r="BB557" s="30"/>
      <c r="BC557" s="30"/>
      <c r="BD557" s="30"/>
      <c r="BE557" s="32">
        <v>828</v>
      </c>
      <c r="BF557" s="30"/>
      <c r="BG557" s="30"/>
      <c r="BH557" s="30"/>
      <c r="BI557" s="30"/>
    </row>
    <row r="558" spans="22:61" ht="15" hidden="1">
      <c r="V558" s="30"/>
      <c r="W558" s="30"/>
      <c r="X558" s="30"/>
      <c r="Y558" s="30"/>
      <c r="Z558" s="30"/>
      <c r="AA558" s="30"/>
      <c r="AB558" s="32">
        <v>1000</v>
      </c>
      <c r="AC558" s="30"/>
      <c r="AD558" s="32">
        <v>889</v>
      </c>
      <c r="AE558" s="32">
        <v>805</v>
      </c>
      <c r="AF558" s="30"/>
      <c r="AG558" s="30"/>
      <c r="AH558" s="30"/>
      <c r="AI558" s="30"/>
      <c r="AJ558" s="32">
        <v>724</v>
      </c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2">
        <v>794</v>
      </c>
      <c r="BB558" s="30"/>
      <c r="BC558" s="30"/>
      <c r="BD558" s="30"/>
      <c r="BE558" s="32">
        <v>829</v>
      </c>
      <c r="BF558" s="30"/>
      <c r="BG558" s="30"/>
      <c r="BH558" s="30"/>
      <c r="BI558" s="30"/>
    </row>
    <row r="559" spans="22:61" ht="15" hidden="1">
      <c r="V559" s="30"/>
      <c r="W559" s="30"/>
      <c r="X559" s="30"/>
      <c r="Y559" s="30"/>
      <c r="Z559" s="30"/>
      <c r="AA559" s="30"/>
      <c r="AB559" s="32">
        <v>1001</v>
      </c>
      <c r="AC559" s="30"/>
      <c r="AD559" s="32">
        <v>891</v>
      </c>
      <c r="AE559" s="32">
        <v>806</v>
      </c>
      <c r="AF559" s="30"/>
      <c r="AG559" s="30"/>
      <c r="AH559" s="30"/>
      <c r="AI559" s="30"/>
      <c r="AJ559" s="32">
        <v>725</v>
      </c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2">
        <v>795</v>
      </c>
      <c r="BB559" s="30"/>
      <c r="BC559" s="30"/>
      <c r="BD559" s="30"/>
      <c r="BE559" s="32">
        <v>833</v>
      </c>
      <c r="BF559" s="30"/>
      <c r="BG559" s="30"/>
      <c r="BH559" s="30"/>
      <c r="BI559" s="30"/>
    </row>
    <row r="560" spans="22:61" ht="15" hidden="1">
      <c r="V560" s="30"/>
      <c r="W560" s="30"/>
      <c r="X560" s="30"/>
      <c r="Y560" s="30"/>
      <c r="Z560" s="30"/>
      <c r="AA560" s="30"/>
      <c r="AB560" s="32">
        <v>1002</v>
      </c>
      <c r="AC560" s="30"/>
      <c r="AD560" s="32">
        <v>892</v>
      </c>
      <c r="AE560" s="32">
        <v>812</v>
      </c>
      <c r="AF560" s="30"/>
      <c r="AG560" s="30"/>
      <c r="AH560" s="30"/>
      <c r="AI560" s="30"/>
      <c r="AJ560" s="32">
        <v>726</v>
      </c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2">
        <v>796</v>
      </c>
      <c r="BB560" s="30"/>
      <c r="BC560" s="30"/>
      <c r="BD560" s="30"/>
      <c r="BE560" s="32">
        <v>834</v>
      </c>
      <c r="BF560" s="30"/>
      <c r="BG560" s="30"/>
      <c r="BH560" s="30"/>
      <c r="BI560" s="30"/>
    </row>
    <row r="561" spans="22:61" ht="15" hidden="1">
      <c r="V561" s="30"/>
      <c r="W561" s="30"/>
      <c r="X561" s="30"/>
      <c r="Y561" s="30"/>
      <c r="Z561" s="30"/>
      <c r="AA561" s="30"/>
      <c r="AB561" s="32">
        <v>1003</v>
      </c>
      <c r="AC561" s="30"/>
      <c r="AD561" s="32">
        <v>893</v>
      </c>
      <c r="AE561" s="32">
        <v>814</v>
      </c>
      <c r="AF561" s="30"/>
      <c r="AG561" s="30"/>
      <c r="AH561" s="30"/>
      <c r="AI561" s="30"/>
      <c r="AJ561" s="32">
        <v>727</v>
      </c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2">
        <v>797</v>
      </c>
      <c r="BB561" s="30"/>
      <c r="BC561" s="30"/>
      <c r="BD561" s="30"/>
      <c r="BE561" s="32">
        <v>835</v>
      </c>
      <c r="BF561" s="30"/>
      <c r="BG561" s="30"/>
      <c r="BH561" s="30"/>
      <c r="BI561" s="30"/>
    </row>
    <row r="562" spans="22:61" ht="15" hidden="1">
      <c r="V562" s="30"/>
      <c r="W562" s="30"/>
      <c r="X562" s="30"/>
      <c r="Y562" s="30"/>
      <c r="Z562" s="30"/>
      <c r="AA562" s="30"/>
      <c r="AB562" s="32">
        <v>1004</v>
      </c>
      <c r="AC562" s="30"/>
      <c r="AD562" s="32">
        <v>898</v>
      </c>
      <c r="AE562" s="32">
        <v>816</v>
      </c>
      <c r="AF562" s="30"/>
      <c r="AG562" s="30"/>
      <c r="AH562" s="30"/>
      <c r="AI562" s="30"/>
      <c r="AJ562" s="32">
        <v>728</v>
      </c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2">
        <v>798</v>
      </c>
      <c r="BB562" s="30"/>
      <c r="BC562" s="30"/>
      <c r="BD562" s="30"/>
      <c r="BE562" s="32">
        <v>836</v>
      </c>
      <c r="BF562" s="30"/>
      <c r="BG562" s="30"/>
      <c r="BH562" s="30"/>
      <c r="BI562" s="30"/>
    </row>
    <row r="563" spans="22:61" ht="15" hidden="1">
      <c r="V563" s="30"/>
      <c r="W563" s="30"/>
      <c r="X563" s="30"/>
      <c r="Y563" s="30"/>
      <c r="Z563" s="30"/>
      <c r="AA563" s="30"/>
      <c r="AB563" s="32">
        <v>1005</v>
      </c>
      <c r="AC563" s="30"/>
      <c r="AD563" s="32">
        <v>900</v>
      </c>
      <c r="AE563" s="32">
        <v>818</v>
      </c>
      <c r="AF563" s="30"/>
      <c r="AG563" s="30"/>
      <c r="AH563" s="30"/>
      <c r="AI563" s="30"/>
      <c r="AJ563" s="32">
        <v>729</v>
      </c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2">
        <v>799</v>
      </c>
      <c r="BB563" s="30"/>
      <c r="BC563" s="30"/>
      <c r="BD563" s="30"/>
      <c r="BE563" s="32">
        <v>837</v>
      </c>
      <c r="BF563" s="30"/>
      <c r="BG563" s="30"/>
      <c r="BH563" s="30"/>
      <c r="BI563" s="30"/>
    </row>
    <row r="564" spans="22:61" ht="15" hidden="1">
      <c r="V564" s="30"/>
      <c r="W564" s="30"/>
      <c r="X564" s="30"/>
      <c r="Y564" s="30"/>
      <c r="Z564" s="30"/>
      <c r="AA564" s="30"/>
      <c r="AB564" s="32">
        <v>1006</v>
      </c>
      <c r="AC564" s="30"/>
      <c r="AD564" s="32">
        <v>905</v>
      </c>
      <c r="AE564" s="32">
        <v>820</v>
      </c>
      <c r="AF564" s="30"/>
      <c r="AG564" s="30"/>
      <c r="AH564" s="30"/>
      <c r="AI564" s="30"/>
      <c r="AJ564" s="32">
        <v>732</v>
      </c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2">
        <v>801</v>
      </c>
      <c r="BB564" s="30"/>
      <c r="BC564" s="30"/>
      <c r="BD564" s="30"/>
      <c r="BE564" s="32">
        <v>838</v>
      </c>
      <c r="BF564" s="30"/>
      <c r="BG564" s="30"/>
      <c r="BH564" s="30"/>
      <c r="BI564" s="30"/>
    </row>
    <row r="565" spans="22:61" ht="15" hidden="1">
      <c r="V565" s="30"/>
      <c r="W565" s="30"/>
      <c r="X565" s="30"/>
      <c r="Y565" s="30"/>
      <c r="Z565" s="30"/>
      <c r="AA565" s="30"/>
      <c r="AB565" s="32">
        <v>1007</v>
      </c>
      <c r="AC565" s="30"/>
      <c r="AD565" s="32">
        <v>906</v>
      </c>
      <c r="AE565" s="32">
        <v>821</v>
      </c>
      <c r="AF565" s="30"/>
      <c r="AG565" s="30"/>
      <c r="AH565" s="30"/>
      <c r="AI565" s="30"/>
      <c r="AJ565" s="32">
        <v>734</v>
      </c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2">
        <v>802</v>
      </c>
      <c r="BB565" s="30"/>
      <c r="BC565" s="30"/>
      <c r="BD565" s="30"/>
      <c r="BE565" s="32">
        <v>839</v>
      </c>
      <c r="BF565" s="30"/>
      <c r="BG565" s="30"/>
      <c r="BH565" s="30"/>
      <c r="BI565" s="30"/>
    </row>
    <row r="566" spans="22:61" ht="15" hidden="1">
      <c r="V566" s="30"/>
      <c r="W566" s="30"/>
      <c r="X566" s="30"/>
      <c r="Y566" s="30"/>
      <c r="Z566" s="30"/>
      <c r="AA566" s="30"/>
      <c r="AB566" s="32">
        <v>1008</v>
      </c>
      <c r="AC566" s="30"/>
      <c r="AD566" s="32">
        <v>907</v>
      </c>
      <c r="AE566" s="32">
        <v>822</v>
      </c>
      <c r="AF566" s="30"/>
      <c r="AG566" s="30"/>
      <c r="AH566" s="30"/>
      <c r="AI566" s="30"/>
      <c r="AJ566" s="32">
        <v>736</v>
      </c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2">
        <v>804</v>
      </c>
      <c r="BB566" s="30"/>
      <c r="BC566" s="30"/>
      <c r="BD566" s="30"/>
      <c r="BE566" s="32">
        <v>840</v>
      </c>
      <c r="BF566" s="30"/>
      <c r="BG566" s="30"/>
      <c r="BH566" s="30"/>
      <c r="BI566" s="30"/>
    </row>
    <row r="567" spans="22:61" ht="15" hidden="1">
      <c r="V567" s="30"/>
      <c r="W567" s="30"/>
      <c r="X567" s="30"/>
      <c r="Y567" s="30"/>
      <c r="Z567" s="30"/>
      <c r="AA567" s="30"/>
      <c r="AB567" s="32">
        <v>1009</v>
      </c>
      <c r="AC567" s="30"/>
      <c r="AD567" s="32">
        <v>909</v>
      </c>
      <c r="AE567" s="32">
        <v>823</v>
      </c>
      <c r="AF567" s="30"/>
      <c r="AG567" s="30"/>
      <c r="AH567" s="30"/>
      <c r="AI567" s="30"/>
      <c r="AJ567" s="32">
        <v>737</v>
      </c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2">
        <v>805</v>
      </c>
      <c r="BB567" s="30"/>
      <c r="BC567" s="30"/>
      <c r="BD567" s="30"/>
      <c r="BE567" s="32">
        <v>841</v>
      </c>
      <c r="BF567" s="30"/>
      <c r="BG567" s="30"/>
      <c r="BH567" s="30"/>
      <c r="BI567" s="30"/>
    </row>
    <row r="568" spans="22:61" ht="15" hidden="1">
      <c r="V568" s="30"/>
      <c r="W568" s="30"/>
      <c r="X568" s="30"/>
      <c r="Y568" s="30"/>
      <c r="Z568" s="30"/>
      <c r="AA568" s="30"/>
      <c r="AB568" s="32">
        <v>1010</v>
      </c>
      <c r="AC568" s="30"/>
      <c r="AD568" s="32">
        <v>911</v>
      </c>
      <c r="AE568" s="32">
        <v>824</v>
      </c>
      <c r="AF568" s="30"/>
      <c r="AG568" s="30"/>
      <c r="AH568" s="30"/>
      <c r="AI568" s="30"/>
      <c r="AJ568" s="32">
        <v>738</v>
      </c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2">
        <v>807</v>
      </c>
      <c r="BB568" s="30"/>
      <c r="BC568" s="30"/>
      <c r="BD568" s="30"/>
      <c r="BE568" s="32">
        <v>842</v>
      </c>
      <c r="BF568" s="30"/>
      <c r="BG568" s="30"/>
      <c r="BH568" s="30"/>
      <c r="BI568" s="30"/>
    </row>
    <row r="569" spans="22:61" ht="15" hidden="1">
      <c r="V569" s="30"/>
      <c r="W569" s="30"/>
      <c r="X569" s="30"/>
      <c r="Y569" s="30"/>
      <c r="Z569" s="30"/>
      <c r="AA569" s="30"/>
      <c r="AB569" s="32">
        <v>1011</v>
      </c>
      <c r="AC569" s="30"/>
      <c r="AD569" s="32">
        <v>912</v>
      </c>
      <c r="AE569" s="32">
        <v>825</v>
      </c>
      <c r="AF569" s="30"/>
      <c r="AG569" s="30"/>
      <c r="AH569" s="30"/>
      <c r="AI569" s="30"/>
      <c r="AJ569" s="32">
        <v>740</v>
      </c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2">
        <v>808</v>
      </c>
      <c r="BB569" s="30"/>
      <c r="BC569" s="30"/>
      <c r="BD569" s="30"/>
      <c r="BE569" s="32">
        <v>843</v>
      </c>
      <c r="BF569" s="30"/>
      <c r="BG569" s="30"/>
      <c r="BH569" s="30"/>
      <c r="BI569" s="30"/>
    </row>
    <row r="570" spans="22:61" ht="15" hidden="1">
      <c r="V570" s="30"/>
      <c r="W570" s="30"/>
      <c r="X570" s="30"/>
      <c r="Y570" s="30"/>
      <c r="Z570" s="30"/>
      <c r="AA570" s="30"/>
      <c r="AB570" s="32">
        <v>1012</v>
      </c>
      <c r="AC570" s="30"/>
      <c r="AD570" s="32">
        <v>913</v>
      </c>
      <c r="AE570" s="32">
        <v>826</v>
      </c>
      <c r="AF570" s="30"/>
      <c r="AG570" s="30"/>
      <c r="AH570" s="30"/>
      <c r="AI570" s="30"/>
      <c r="AJ570" s="32">
        <v>743</v>
      </c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2">
        <v>809</v>
      </c>
      <c r="BB570" s="30"/>
      <c r="BC570" s="30"/>
      <c r="BD570" s="30"/>
      <c r="BE570" s="32">
        <v>844</v>
      </c>
      <c r="BF570" s="30"/>
      <c r="BG570" s="30"/>
      <c r="BH570" s="30"/>
      <c r="BI570" s="30"/>
    </row>
    <row r="571" spans="22:61" ht="15" hidden="1">
      <c r="V571" s="30"/>
      <c r="W571" s="30"/>
      <c r="X571" s="30"/>
      <c r="Y571" s="30"/>
      <c r="Z571" s="30"/>
      <c r="AA571" s="30"/>
      <c r="AB571" s="32">
        <v>1013</v>
      </c>
      <c r="AC571" s="30"/>
      <c r="AD571" s="32">
        <v>914</v>
      </c>
      <c r="AE571" s="32">
        <v>827</v>
      </c>
      <c r="AF571" s="30"/>
      <c r="AG571" s="30"/>
      <c r="AH571" s="30"/>
      <c r="AI571" s="30"/>
      <c r="AJ571" s="32">
        <v>744</v>
      </c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2">
        <v>810</v>
      </c>
      <c r="BB571" s="30"/>
      <c r="BC571" s="30"/>
      <c r="BD571" s="30"/>
      <c r="BE571" s="32">
        <v>849</v>
      </c>
      <c r="BF571" s="30"/>
      <c r="BG571" s="30"/>
      <c r="BH571" s="30"/>
      <c r="BI571" s="30"/>
    </row>
    <row r="572" spans="22:61" ht="15" hidden="1">
      <c r="V572" s="30"/>
      <c r="W572" s="30"/>
      <c r="X572" s="30"/>
      <c r="Y572" s="30"/>
      <c r="Z572" s="30"/>
      <c r="AA572" s="30"/>
      <c r="AB572" s="32">
        <v>1014</v>
      </c>
      <c r="AC572" s="30"/>
      <c r="AD572" s="32">
        <v>915</v>
      </c>
      <c r="AE572" s="32">
        <v>828</v>
      </c>
      <c r="AF572" s="30"/>
      <c r="AG572" s="30"/>
      <c r="AH572" s="30"/>
      <c r="AI572" s="30"/>
      <c r="AJ572" s="32">
        <v>747</v>
      </c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2">
        <v>811</v>
      </c>
      <c r="BB572" s="30"/>
      <c r="BC572" s="30"/>
      <c r="BD572" s="30"/>
      <c r="BE572" s="32">
        <v>850</v>
      </c>
      <c r="BF572" s="30"/>
      <c r="BG572" s="30"/>
      <c r="BH572" s="30"/>
      <c r="BI572" s="30"/>
    </row>
    <row r="573" spans="22:61" ht="15" hidden="1">
      <c r="V573" s="30"/>
      <c r="W573" s="30"/>
      <c r="X573" s="30"/>
      <c r="Y573" s="30"/>
      <c r="Z573" s="30"/>
      <c r="AA573" s="30"/>
      <c r="AB573" s="32">
        <v>1015</v>
      </c>
      <c r="AC573" s="30"/>
      <c r="AD573" s="32">
        <v>916</v>
      </c>
      <c r="AE573" s="32">
        <v>829</v>
      </c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2">
        <v>812</v>
      </c>
      <c r="BB573" s="30"/>
      <c r="BC573" s="30"/>
      <c r="BD573" s="30"/>
      <c r="BE573" s="32">
        <v>851</v>
      </c>
      <c r="BF573" s="30"/>
      <c r="BG573" s="30"/>
      <c r="BH573" s="30"/>
      <c r="BI573" s="30"/>
    </row>
    <row r="574" spans="22:61" ht="15" hidden="1">
      <c r="V574" s="30"/>
      <c r="W574" s="30"/>
      <c r="X574" s="30"/>
      <c r="Y574" s="30"/>
      <c r="Z574" s="30"/>
      <c r="AA574" s="30"/>
      <c r="AB574" s="32">
        <v>1016</v>
      </c>
      <c r="AC574" s="30"/>
      <c r="AD574" s="32">
        <v>917</v>
      </c>
      <c r="AE574" s="32">
        <v>830</v>
      </c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2">
        <v>813</v>
      </c>
      <c r="BB574" s="30"/>
      <c r="BC574" s="30"/>
      <c r="BD574" s="30"/>
      <c r="BE574" s="32">
        <v>855</v>
      </c>
      <c r="BF574" s="30"/>
      <c r="BG574" s="30"/>
      <c r="BH574" s="30"/>
      <c r="BI574" s="30"/>
    </row>
    <row r="575" spans="22:61" ht="15" hidden="1">
      <c r="V575" s="30"/>
      <c r="W575" s="30"/>
      <c r="X575" s="30"/>
      <c r="Y575" s="30"/>
      <c r="Z575" s="30"/>
      <c r="AA575" s="30"/>
      <c r="AB575" s="32">
        <v>1017</v>
      </c>
      <c r="AC575" s="30"/>
      <c r="AD575" s="32">
        <v>918</v>
      </c>
      <c r="AE575" s="32">
        <v>832</v>
      </c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2">
        <v>814</v>
      </c>
      <c r="BB575" s="30"/>
      <c r="BC575" s="30"/>
      <c r="BD575" s="30"/>
      <c r="BE575" s="32">
        <v>860</v>
      </c>
      <c r="BF575" s="30"/>
      <c r="BG575" s="30"/>
      <c r="BH575" s="30"/>
      <c r="BI575" s="30"/>
    </row>
    <row r="576" spans="22:61" ht="15" hidden="1">
      <c r="V576" s="30"/>
      <c r="W576" s="30"/>
      <c r="X576" s="30"/>
      <c r="Y576" s="30"/>
      <c r="Z576" s="30"/>
      <c r="AA576" s="30"/>
      <c r="AB576" s="32">
        <v>1018</v>
      </c>
      <c r="AC576" s="30"/>
      <c r="AD576" s="32">
        <v>919</v>
      </c>
      <c r="AE576" s="32">
        <v>833</v>
      </c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2">
        <v>815</v>
      </c>
      <c r="BB576" s="30"/>
      <c r="BC576" s="30"/>
      <c r="BD576" s="30"/>
      <c r="BE576" s="32">
        <v>861</v>
      </c>
      <c r="BF576" s="30"/>
      <c r="BG576" s="30"/>
      <c r="BH576" s="30"/>
      <c r="BI576" s="30"/>
    </row>
    <row r="577" spans="22:61" ht="15" hidden="1">
      <c r="V577" s="30"/>
      <c r="W577" s="30"/>
      <c r="X577" s="30"/>
      <c r="Y577" s="30"/>
      <c r="Z577" s="30"/>
      <c r="AA577" s="30"/>
      <c r="AB577" s="32">
        <v>1019</v>
      </c>
      <c r="AC577" s="30"/>
      <c r="AD577" s="32">
        <v>920</v>
      </c>
      <c r="AE577" s="32">
        <v>834</v>
      </c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2">
        <v>816</v>
      </c>
      <c r="BB577" s="30"/>
      <c r="BC577" s="30"/>
      <c r="BD577" s="30"/>
      <c r="BE577" s="32">
        <v>862</v>
      </c>
      <c r="BF577" s="30"/>
      <c r="BG577" s="30"/>
      <c r="BH577" s="30"/>
      <c r="BI577" s="30"/>
    </row>
    <row r="578" spans="22:61" ht="15" hidden="1">
      <c r="V578" s="30"/>
      <c r="W578" s="30"/>
      <c r="X578" s="30"/>
      <c r="Y578" s="30"/>
      <c r="Z578" s="30"/>
      <c r="AA578" s="30"/>
      <c r="AB578" s="32">
        <v>1020</v>
      </c>
      <c r="AC578" s="30"/>
      <c r="AD578" s="32">
        <v>921</v>
      </c>
      <c r="AE578" s="32">
        <v>835</v>
      </c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2">
        <v>817</v>
      </c>
      <c r="BB578" s="30"/>
      <c r="BC578" s="30"/>
      <c r="BD578" s="30"/>
      <c r="BE578" s="32">
        <v>864</v>
      </c>
      <c r="BF578" s="30"/>
      <c r="BG578" s="30"/>
      <c r="BH578" s="30"/>
      <c r="BI578" s="30"/>
    </row>
    <row r="579" spans="22:61" ht="15" hidden="1">
      <c r="V579" s="30"/>
      <c r="W579" s="30"/>
      <c r="X579" s="30"/>
      <c r="Y579" s="30"/>
      <c r="Z579" s="30"/>
      <c r="AA579" s="30"/>
      <c r="AB579" s="32">
        <v>1021</v>
      </c>
      <c r="AC579" s="30"/>
      <c r="AD579" s="32">
        <v>922</v>
      </c>
      <c r="AE579" s="32">
        <v>836</v>
      </c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2">
        <v>818</v>
      </c>
      <c r="BB579" s="30"/>
      <c r="BC579" s="30"/>
      <c r="BD579" s="30"/>
      <c r="BE579" s="32">
        <v>866</v>
      </c>
      <c r="BF579" s="30"/>
      <c r="BG579" s="30"/>
      <c r="BH579" s="30"/>
      <c r="BI579" s="30"/>
    </row>
    <row r="580" spans="22:61" ht="15" hidden="1">
      <c r="V580" s="30"/>
      <c r="W580" s="30"/>
      <c r="X580" s="30"/>
      <c r="Y580" s="30"/>
      <c r="Z580" s="30"/>
      <c r="AA580" s="30"/>
      <c r="AB580" s="32">
        <v>1022</v>
      </c>
      <c r="AC580" s="30"/>
      <c r="AD580" s="32">
        <v>923</v>
      </c>
      <c r="AE580" s="32">
        <v>837</v>
      </c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2">
        <v>819</v>
      </c>
      <c r="BB580" s="30"/>
      <c r="BC580" s="30"/>
      <c r="BD580" s="30"/>
      <c r="BE580" s="32">
        <v>867</v>
      </c>
      <c r="BF580" s="30"/>
      <c r="BG580" s="30"/>
      <c r="BH580" s="30"/>
      <c r="BI580" s="30"/>
    </row>
    <row r="581" spans="22:61" ht="15" hidden="1">
      <c r="V581" s="30"/>
      <c r="W581" s="30"/>
      <c r="X581" s="30"/>
      <c r="Y581" s="30"/>
      <c r="Z581" s="30"/>
      <c r="AA581" s="30"/>
      <c r="AB581" s="32">
        <v>1023</v>
      </c>
      <c r="AC581" s="30"/>
      <c r="AD581" s="32">
        <v>924</v>
      </c>
      <c r="AE581" s="32">
        <v>840</v>
      </c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2">
        <v>820</v>
      </c>
      <c r="BB581" s="30"/>
      <c r="BC581" s="30"/>
      <c r="BD581" s="30"/>
      <c r="BE581" s="32">
        <v>868</v>
      </c>
      <c r="BF581" s="30"/>
      <c r="BG581" s="30"/>
      <c r="BH581" s="30"/>
      <c r="BI581" s="30"/>
    </row>
    <row r="582" spans="22:61" ht="15" hidden="1">
      <c r="V582" s="30"/>
      <c r="W582" s="30"/>
      <c r="X582" s="30"/>
      <c r="Y582" s="30"/>
      <c r="Z582" s="30"/>
      <c r="AA582" s="30"/>
      <c r="AB582" s="32">
        <v>1024</v>
      </c>
      <c r="AC582" s="30"/>
      <c r="AD582" s="32">
        <v>925</v>
      </c>
      <c r="AE582" s="32">
        <v>841</v>
      </c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2">
        <v>821</v>
      </c>
      <c r="BB582" s="30"/>
      <c r="BC582" s="30"/>
      <c r="BD582" s="30"/>
      <c r="BE582" s="32">
        <v>869</v>
      </c>
      <c r="BF582" s="30"/>
      <c r="BG582" s="30"/>
      <c r="BH582" s="30"/>
      <c r="BI582" s="30"/>
    </row>
    <row r="583" spans="22:61" ht="15" hidden="1">
      <c r="V583" s="30"/>
      <c r="W583" s="30"/>
      <c r="X583" s="30"/>
      <c r="Y583" s="30"/>
      <c r="Z583" s="30"/>
      <c r="AA583" s="30"/>
      <c r="AB583" s="32">
        <v>1026</v>
      </c>
      <c r="AC583" s="30"/>
      <c r="AD583" s="32">
        <v>926</v>
      </c>
      <c r="AE583" s="32">
        <v>842</v>
      </c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2">
        <v>822</v>
      </c>
      <c r="BB583" s="30"/>
      <c r="BC583" s="30"/>
      <c r="BD583" s="30"/>
      <c r="BE583" s="32">
        <v>870</v>
      </c>
      <c r="BF583" s="30"/>
      <c r="BG583" s="30"/>
      <c r="BH583" s="30"/>
      <c r="BI583" s="30"/>
    </row>
    <row r="584" spans="22:61" ht="15" hidden="1">
      <c r="V584" s="30"/>
      <c r="W584" s="30"/>
      <c r="X584" s="30"/>
      <c r="Y584" s="30"/>
      <c r="Z584" s="30"/>
      <c r="AA584" s="30"/>
      <c r="AB584" s="32">
        <v>1027</v>
      </c>
      <c r="AC584" s="30"/>
      <c r="AD584" s="32">
        <v>927</v>
      </c>
      <c r="AE584" s="32">
        <v>843</v>
      </c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2">
        <v>823</v>
      </c>
      <c r="BB584" s="30"/>
      <c r="BC584" s="30"/>
      <c r="BD584" s="30"/>
      <c r="BE584" s="32">
        <v>871</v>
      </c>
      <c r="BF584" s="30"/>
      <c r="BG584" s="30"/>
      <c r="BH584" s="30"/>
      <c r="BI584" s="30"/>
    </row>
    <row r="585" spans="22:61" ht="15" hidden="1">
      <c r="V585" s="30"/>
      <c r="W585" s="30"/>
      <c r="X585" s="30"/>
      <c r="Y585" s="30"/>
      <c r="Z585" s="30"/>
      <c r="AA585" s="30"/>
      <c r="AB585" s="32">
        <v>1029</v>
      </c>
      <c r="AC585" s="30"/>
      <c r="AD585" s="32">
        <v>928</v>
      </c>
      <c r="AE585" s="32">
        <v>844</v>
      </c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2">
        <v>824</v>
      </c>
      <c r="BB585" s="30"/>
      <c r="BC585" s="30"/>
      <c r="BD585" s="30"/>
      <c r="BE585" s="32">
        <v>873</v>
      </c>
      <c r="BF585" s="30"/>
      <c r="BG585" s="30"/>
      <c r="BH585" s="30"/>
      <c r="BI585" s="30"/>
    </row>
    <row r="586" spans="22:61" ht="15" hidden="1">
      <c r="V586" s="30"/>
      <c r="W586" s="30"/>
      <c r="X586" s="30"/>
      <c r="Y586" s="30"/>
      <c r="Z586" s="30"/>
      <c r="AA586" s="30"/>
      <c r="AB586" s="32">
        <v>1030</v>
      </c>
      <c r="AC586" s="30"/>
      <c r="AD586" s="32">
        <v>929</v>
      </c>
      <c r="AE586" s="32">
        <v>845</v>
      </c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2">
        <v>825</v>
      </c>
      <c r="BB586" s="30"/>
      <c r="BC586" s="30"/>
      <c r="BD586" s="30"/>
      <c r="BE586" s="32">
        <v>875</v>
      </c>
      <c r="BF586" s="30"/>
      <c r="BG586" s="30"/>
      <c r="BH586" s="30"/>
      <c r="BI586" s="30"/>
    </row>
    <row r="587" spans="22:61" ht="15" hidden="1">
      <c r="V587" s="30"/>
      <c r="W587" s="30"/>
      <c r="X587" s="30"/>
      <c r="Y587" s="30"/>
      <c r="Z587" s="30"/>
      <c r="AA587" s="30"/>
      <c r="AB587" s="32">
        <v>1031</v>
      </c>
      <c r="AC587" s="30"/>
      <c r="AD587" s="32">
        <v>930</v>
      </c>
      <c r="AE587" s="32">
        <v>846</v>
      </c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2">
        <v>826</v>
      </c>
      <c r="BB587" s="30"/>
      <c r="BC587" s="30"/>
      <c r="BD587" s="30"/>
      <c r="BE587" s="32">
        <v>876</v>
      </c>
      <c r="BF587" s="30"/>
      <c r="BG587" s="30"/>
      <c r="BH587" s="30"/>
      <c r="BI587" s="30"/>
    </row>
    <row r="588" spans="22:61" ht="15" hidden="1">
      <c r="V588" s="30"/>
      <c r="W588" s="30"/>
      <c r="X588" s="30"/>
      <c r="Y588" s="30"/>
      <c r="Z588" s="30"/>
      <c r="AA588" s="30"/>
      <c r="AB588" s="32">
        <v>1033</v>
      </c>
      <c r="AC588" s="30"/>
      <c r="AD588" s="32">
        <v>931</v>
      </c>
      <c r="AE588" s="32">
        <v>847</v>
      </c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2">
        <v>827</v>
      </c>
      <c r="BB588" s="30"/>
      <c r="BC588" s="30"/>
      <c r="BD588" s="30"/>
      <c r="BE588" s="32">
        <v>879</v>
      </c>
      <c r="BF588" s="30"/>
      <c r="BG588" s="30"/>
      <c r="BH588" s="30"/>
      <c r="BI588" s="30"/>
    </row>
    <row r="589" spans="22:61" ht="15" hidden="1">
      <c r="V589" s="30"/>
      <c r="W589" s="30"/>
      <c r="X589" s="30"/>
      <c r="Y589" s="30"/>
      <c r="Z589" s="30"/>
      <c r="AA589" s="30"/>
      <c r="AB589" s="32">
        <v>1034</v>
      </c>
      <c r="AC589" s="30"/>
      <c r="AD589" s="32">
        <v>932</v>
      </c>
      <c r="AE589" s="32">
        <v>848</v>
      </c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2">
        <v>828</v>
      </c>
      <c r="BB589" s="30"/>
      <c r="BC589" s="30"/>
      <c r="BD589" s="30"/>
      <c r="BE589" s="32">
        <v>882</v>
      </c>
      <c r="BF589" s="30"/>
      <c r="BG589" s="30"/>
      <c r="BH589" s="30"/>
      <c r="BI589" s="30"/>
    </row>
    <row r="590" spans="22:61" ht="15" hidden="1">
      <c r="V590" s="30"/>
      <c r="W590" s="30"/>
      <c r="X590" s="30"/>
      <c r="Y590" s="30"/>
      <c r="Z590" s="30"/>
      <c r="AA590" s="30"/>
      <c r="AB590" s="32">
        <v>1035</v>
      </c>
      <c r="AC590" s="30"/>
      <c r="AD590" s="32">
        <v>933</v>
      </c>
      <c r="AE590" s="32">
        <v>849</v>
      </c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2">
        <v>829</v>
      </c>
      <c r="BB590" s="30"/>
      <c r="BC590" s="30"/>
      <c r="BD590" s="30"/>
      <c r="BE590" s="32">
        <v>883</v>
      </c>
      <c r="BF590" s="30"/>
      <c r="BG590" s="30"/>
      <c r="BH590" s="30"/>
      <c r="BI590" s="30"/>
    </row>
    <row r="591" spans="22:61" ht="15" hidden="1">
      <c r="V591" s="30"/>
      <c r="W591" s="30"/>
      <c r="X591" s="30"/>
      <c r="Y591" s="30"/>
      <c r="Z591" s="30"/>
      <c r="AA591" s="30"/>
      <c r="AB591" s="32">
        <v>1036</v>
      </c>
      <c r="AC591" s="30"/>
      <c r="AD591" s="32">
        <v>934</v>
      </c>
      <c r="AE591" s="32">
        <v>850</v>
      </c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2">
        <v>830</v>
      </c>
      <c r="BB591" s="30"/>
      <c r="BC591" s="30"/>
      <c r="BD591" s="30"/>
      <c r="BE591" s="32">
        <v>884</v>
      </c>
      <c r="BF591" s="30"/>
      <c r="BG591" s="30"/>
      <c r="BH591" s="30"/>
      <c r="BI591" s="30"/>
    </row>
    <row r="592" spans="22:61" ht="15" hidden="1">
      <c r="V592" s="30"/>
      <c r="W592" s="30"/>
      <c r="X592" s="30"/>
      <c r="Y592" s="30"/>
      <c r="Z592" s="30"/>
      <c r="AA592" s="30"/>
      <c r="AB592" s="32">
        <v>1037</v>
      </c>
      <c r="AC592" s="30"/>
      <c r="AD592" s="32">
        <v>935</v>
      </c>
      <c r="AE592" s="32">
        <v>851</v>
      </c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2">
        <v>831</v>
      </c>
      <c r="BB592" s="30"/>
      <c r="BC592" s="30"/>
      <c r="BD592" s="30"/>
      <c r="BE592" s="32">
        <v>892</v>
      </c>
      <c r="BF592" s="30"/>
      <c r="BG592" s="30"/>
      <c r="BH592" s="30"/>
      <c r="BI592" s="30"/>
    </row>
    <row r="593" spans="22:61" ht="15" hidden="1">
      <c r="V593" s="30"/>
      <c r="W593" s="30"/>
      <c r="X593" s="30"/>
      <c r="Y593" s="30"/>
      <c r="Z593" s="30"/>
      <c r="AA593" s="30"/>
      <c r="AB593" s="32">
        <v>1038</v>
      </c>
      <c r="AC593" s="30"/>
      <c r="AD593" s="32">
        <v>936</v>
      </c>
      <c r="AE593" s="32">
        <v>852</v>
      </c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2">
        <v>832</v>
      </c>
      <c r="BB593" s="30"/>
      <c r="BC593" s="30"/>
      <c r="BD593" s="30"/>
      <c r="BE593" s="32">
        <v>893</v>
      </c>
      <c r="BF593" s="30"/>
      <c r="BG593" s="30"/>
      <c r="BH593" s="30"/>
      <c r="BI593" s="30"/>
    </row>
    <row r="594" spans="22:61" ht="15" hidden="1">
      <c r="V594" s="30"/>
      <c r="W594" s="30"/>
      <c r="X594" s="30"/>
      <c r="Y594" s="30"/>
      <c r="Z594" s="30"/>
      <c r="AA594" s="30"/>
      <c r="AB594" s="32">
        <v>1039</v>
      </c>
      <c r="AC594" s="30"/>
      <c r="AD594" s="32">
        <v>938</v>
      </c>
      <c r="AE594" s="32">
        <v>853</v>
      </c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2">
        <v>833</v>
      </c>
      <c r="BB594" s="30"/>
      <c r="BC594" s="30"/>
      <c r="BD594" s="30"/>
      <c r="BE594" s="32">
        <v>894</v>
      </c>
      <c r="BF594" s="30"/>
      <c r="BG594" s="30"/>
      <c r="BH594" s="30"/>
      <c r="BI594" s="30"/>
    </row>
    <row r="595" spans="22:61" ht="15" hidden="1">
      <c r="V595" s="30"/>
      <c r="W595" s="30"/>
      <c r="X595" s="30"/>
      <c r="Y595" s="30"/>
      <c r="Z595" s="30"/>
      <c r="AA595" s="30"/>
      <c r="AB595" s="32">
        <v>1040</v>
      </c>
      <c r="AC595" s="30"/>
      <c r="AD595" s="32">
        <v>940</v>
      </c>
      <c r="AE595" s="32">
        <v>855</v>
      </c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2">
        <v>834</v>
      </c>
      <c r="BB595" s="30"/>
      <c r="BC595" s="30"/>
      <c r="BD595" s="30"/>
      <c r="BE595" s="32">
        <v>909</v>
      </c>
      <c r="BF595" s="30"/>
      <c r="BG595" s="30"/>
      <c r="BH595" s="30"/>
      <c r="BI595" s="30"/>
    </row>
    <row r="596" spans="22:61" ht="15" hidden="1">
      <c r="V596" s="30"/>
      <c r="W596" s="30"/>
      <c r="X596" s="30"/>
      <c r="Y596" s="30"/>
      <c r="Z596" s="30"/>
      <c r="AA596" s="30"/>
      <c r="AB596" s="32">
        <v>1041</v>
      </c>
      <c r="AC596" s="30"/>
      <c r="AD596" s="32">
        <v>942</v>
      </c>
      <c r="AE596" s="32">
        <v>856</v>
      </c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2">
        <v>835</v>
      </c>
      <c r="BB596" s="30"/>
      <c r="BC596" s="30"/>
      <c r="BD596" s="30"/>
      <c r="BE596" s="32">
        <v>910</v>
      </c>
      <c r="BF596" s="30"/>
      <c r="BG596" s="30"/>
      <c r="BH596" s="30"/>
      <c r="BI596" s="30"/>
    </row>
    <row r="597" spans="22:61" ht="15" hidden="1">
      <c r="V597" s="30"/>
      <c r="W597" s="30"/>
      <c r="X597" s="30"/>
      <c r="Y597" s="30"/>
      <c r="Z597" s="30"/>
      <c r="AA597" s="30"/>
      <c r="AB597" s="32">
        <v>1042</v>
      </c>
      <c r="AC597" s="30"/>
      <c r="AD597" s="32">
        <v>943</v>
      </c>
      <c r="AE597" s="32">
        <v>857</v>
      </c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2">
        <v>836</v>
      </c>
      <c r="BB597" s="30"/>
      <c r="BC597" s="30"/>
      <c r="BD597" s="30"/>
      <c r="BE597" s="32">
        <v>911</v>
      </c>
      <c r="BF597" s="30"/>
      <c r="BG597" s="30"/>
      <c r="BH597" s="30"/>
      <c r="BI597" s="30"/>
    </row>
    <row r="598" spans="22:61" ht="15" hidden="1">
      <c r="V598" s="30"/>
      <c r="W598" s="30"/>
      <c r="X598" s="30"/>
      <c r="Y598" s="30"/>
      <c r="Z598" s="30"/>
      <c r="AA598" s="30"/>
      <c r="AB598" s="32">
        <v>1043</v>
      </c>
      <c r="AC598" s="30"/>
      <c r="AD598" s="32">
        <v>944</v>
      </c>
      <c r="AE598" s="32">
        <v>858</v>
      </c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2">
        <v>837</v>
      </c>
      <c r="BB598" s="30"/>
      <c r="BC598" s="30"/>
      <c r="BD598" s="30"/>
      <c r="BE598" s="32">
        <v>915</v>
      </c>
      <c r="BF598" s="30"/>
      <c r="BG598" s="30"/>
      <c r="BH598" s="30"/>
      <c r="BI598" s="30"/>
    </row>
    <row r="599" spans="22:61" ht="15" hidden="1">
      <c r="V599" s="30"/>
      <c r="W599" s="30"/>
      <c r="X599" s="30"/>
      <c r="Y599" s="30"/>
      <c r="Z599" s="30"/>
      <c r="AA599" s="30"/>
      <c r="AB599" s="32">
        <v>1044</v>
      </c>
      <c r="AC599" s="30"/>
      <c r="AD599" s="32">
        <v>946</v>
      </c>
      <c r="AE599" s="32">
        <v>859</v>
      </c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2">
        <v>838</v>
      </c>
      <c r="BB599" s="30"/>
      <c r="BC599" s="30"/>
      <c r="BD599" s="30"/>
      <c r="BE599" s="32">
        <v>916</v>
      </c>
      <c r="BF599" s="30"/>
      <c r="BG599" s="30"/>
      <c r="BH599" s="30"/>
      <c r="BI599" s="30"/>
    </row>
    <row r="600" spans="22:61" ht="15" hidden="1">
      <c r="V600" s="30"/>
      <c r="W600" s="30"/>
      <c r="X600" s="30"/>
      <c r="Y600" s="30"/>
      <c r="Z600" s="30"/>
      <c r="AA600" s="30"/>
      <c r="AB600" s="32">
        <v>1045</v>
      </c>
      <c r="AC600" s="30"/>
      <c r="AD600" s="32">
        <v>947</v>
      </c>
      <c r="AE600" s="32">
        <v>860</v>
      </c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2">
        <v>839</v>
      </c>
      <c r="BB600" s="30"/>
      <c r="BC600" s="30"/>
      <c r="BD600" s="30"/>
      <c r="BE600" s="32">
        <v>917</v>
      </c>
      <c r="BF600" s="30"/>
      <c r="BG600" s="30"/>
      <c r="BH600" s="30"/>
      <c r="BI600" s="30"/>
    </row>
    <row r="601" spans="22:61" ht="15" hidden="1">
      <c r="V601" s="30"/>
      <c r="W601" s="30"/>
      <c r="X601" s="30"/>
      <c r="Y601" s="30"/>
      <c r="Z601" s="30"/>
      <c r="AA601" s="30"/>
      <c r="AB601" s="32">
        <v>1046</v>
      </c>
      <c r="AC601" s="30"/>
      <c r="AD601" s="32">
        <v>949</v>
      </c>
      <c r="AE601" s="32">
        <v>861</v>
      </c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2">
        <v>840</v>
      </c>
      <c r="BB601" s="30"/>
      <c r="BC601" s="30"/>
      <c r="BD601" s="30"/>
      <c r="BE601" s="32">
        <v>918</v>
      </c>
      <c r="BF601" s="30"/>
      <c r="BG601" s="30"/>
      <c r="BH601" s="30"/>
      <c r="BI601" s="30"/>
    </row>
    <row r="602" spans="22:61" ht="15" hidden="1">
      <c r="V602" s="30"/>
      <c r="W602" s="30"/>
      <c r="X602" s="30"/>
      <c r="Y602" s="30"/>
      <c r="Z602" s="30"/>
      <c r="AA602" s="30"/>
      <c r="AB602" s="32">
        <v>1047</v>
      </c>
      <c r="AC602" s="30"/>
      <c r="AD602" s="32">
        <v>950</v>
      </c>
      <c r="AE602" s="32">
        <v>862</v>
      </c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2">
        <v>841</v>
      </c>
      <c r="BB602" s="30"/>
      <c r="BC602" s="30"/>
      <c r="BD602" s="30"/>
      <c r="BE602" s="32">
        <v>919</v>
      </c>
      <c r="BF602" s="30"/>
      <c r="BG602" s="30"/>
      <c r="BH602" s="30"/>
      <c r="BI602" s="30"/>
    </row>
    <row r="603" spans="22:61" ht="15" hidden="1">
      <c r="V603" s="30"/>
      <c r="W603" s="30"/>
      <c r="X603" s="30"/>
      <c r="Y603" s="30"/>
      <c r="Z603" s="30"/>
      <c r="AA603" s="30"/>
      <c r="AB603" s="32">
        <v>1048</v>
      </c>
      <c r="AC603" s="30"/>
      <c r="AD603" s="32">
        <v>951</v>
      </c>
      <c r="AE603" s="32">
        <v>863</v>
      </c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2">
        <v>842</v>
      </c>
      <c r="BB603" s="30"/>
      <c r="BC603" s="30"/>
      <c r="BD603" s="30"/>
      <c r="BE603" s="32">
        <v>920</v>
      </c>
      <c r="BF603" s="30"/>
      <c r="BG603" s="30"/>
      <c r="BH603" s="30"/>
      <c r="BI603" s="30"/>
    </row>
    <row r="604" spans="22:61" ht="15" hidden="1">
      <c r="V604" s="30"/>
      <c r="W604" s="30"/>
      <c r="X604" s="30"/>
      <c r="Y604" s="30"/>
      <c r="Z604" s="30"/>
      <c r="AA604" s="30"/>
      <c r="AB604" s="32">
        <v>1049</v>
      </c>
      <c r="AC604" s="30"/>
      <c r="AD604" s="32">
        <v>953</v>
      </c>
      <c r="AE604" s="32">
        <v>864</v>
      </c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2">
        <v>843</v>
      </c>
      <c r="BB604" s="30"/>
      <c r="BC604" s="30"/>
      <c r="BD604" s="30"/>
      <c r="BE604" s="32">
        <v>929</v>
      </c>
      <c r="BF604" s="30"/>
      <c r="BG604" s="30"/>
      <c r="BH604" s="30"/>
      <c r="BI604" s="30"/>
    </row>
    <row r="605" spans="22:61" ht="15" hidden="1">
      <c r="V605" s="30"/>
      <c r="W605" s="30"/>
      <c r="X605" s="30"/>
      <c r="Y605" s="30"/>
      <c r="Z605" s="30"/>
      <c r="AA605" s="30"/>
      <c r="AB605" s="32">
        <v>1070</v>
      </c>
      <c r="AC605" s="30"/>
      <c r="AD605" s="32">
        <v>954</v>
      </c>
      <c r="AE605" s="32">
        <v>867</v>
      </c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2">
        <v>844</v>
      </c>
      <c r="BB605" s="30"/>
      <c r="BC605" s="30"/>
      <c r="BD605" s="30"/>
      <c r="BE605" s="32">
        <v>930</v>
      </c>
      <c r="BF605" s="30"/>
      <c r="BG605" s="30"/>
      <c r="BH605" s="30"/>
      <c r="BI605" s="30"/>
    </row>
    <row r="606" spans="22:61" ht="15" hidden="1">
      <c r="V606" s="30"/>
      <c r="W606" s="30"/>
      <c r="X606" s="30"/>
      <c r="Y606" s="30"/>
      <c r="Z606" s="30"/>
      <c r="AA606" s="30"/>
      <c r="AB606" s="32">
        <v>1071</v>
      </c>
      <c r="AC606" s="30"/>
      <c r="AD606" s="32">
        <v>955</v>
      </c>
      <c r="AE606" s="32">
        <v>868</v>
      </c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2">
        <v>845</v>
      </c>
      <c r="BB606" s="30"/>
      <c r="BC606" s="30"/>
      <c r="BD606" s="30"/>
      <c r="BE606" s="32">
        <v>931</v>
      </c>
      <c r="BF606" s="30"/>
      <c r="BG606" s="30"/>
      <c r="BH606" s="30"/>
      <c r="BI606" s="30"/>
    </row>
    <row r="607" spans="22:61" ht="15" hidden="1">
      <c r="V607" s="30"/>
      <c r="W607" s="30"/>
      <c r="X607" s="30"/>
      <c r="Y607" s="30"/>
      <c r="Z607" s="30"/>
      <c r="AA607" s="30"/>
      <c r="AB607" s="32">
        <v>1072</v>
      </c>
      <c r="AC607" s="30"/>
      <c r="AD607" s="32">
        <v>957</v>
      </c>
      <c r="AE607" s="32">
        <v>869</v>
      </c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2">
        <v>846</v>
      </c>
      <c r="BB607" s="30"/>
      <c r="BC607" s="30"/>
      <c r="BD607" s="30"/>
      <c r="BE607" s="32">
        <v>933</v>
      </c>
      <c r="BF607" s="30"/>
      <c r="BG607" s="30"/>
      <c r="BH607" s="30"/>
      <c r="BI607" s="30"/>
    </row>
    <row r="608" spans="22:61" ht="15" hidden="1">
      <c r="V608" s="30"/>
      <c r="W608" s="30"/>
      <c r="X608" s="30"/>
      <c r="Y608" s="30"/>
      <c r="Z608" s="30"/>
      <c r="AA608" s="30"/>
      <c r="AB608" s="32">
        <v>1073</v>
      </c>
      <c r="AC608" s="30"/>
      <c r="AD608" s="32">
        <v>968</v>
      </c>
      <c r="AE608" s="32">
        <v>870</v>
      </c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2">
        <v>855</v>
      </c>
      <c r="BB608" s="30"/>
      <c r="BC608" s="30"/>
      <c r="BD608" s="30"/>
      <c r="BE608" s="32">
        <v>949</v>
      </c>
      <c r="BF608" s="30"/>
      <c r="BG608" s="30"/>
      <c r="BH608" s="30"/>
      <c r="BI608" s="30"/>
    </row>
    <row r="609" spans="22:61" ht="15" hidden="1">
      <c r="V609" s="30"/>
      <c r="W609" s="30"/>
      <c r="X609" s="30"/>
      <c r="Y609" s="30"/>
      <c r="Z609" s="30"/>
      <c r="AA609" s="30"/>
      <c r="AB609" s="32">
        <v>1075</v>
      </c>
      <c r="AC609" s="30"/>
      <c r="AD609" s="32">
        <v>969</v>
      </c>
      <c r="AE609" s="32">
        <v>871</v>
      </c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2">
        <v>856</v>
      </c>
      <c r="BB609" s="30"/>
      <c r="BC609" s="30"/>
      <c r="BD609" s="30"/>
      <c r="BE609" s="32">
        <v>951</v>
      </c>
      <c r="BF609" s="30"/>
      <c r="BG609" s="30"/>
      <c r="BH609" s="30"/>
      <c r="BI609" s="30"/>
    </row>
    <row r="610" spans="22:61" ht="15" hidden="1">
      <c r="V610" s="30"/>
      <c r="W610" s="30"/>
      <c r="X610" s="30"/>
      <c r="Y610" s="30"/>
      <c r="Z610" s="30"/>
      <c r="AA610" s="30"/>
      <c r="AB610" s="32">
        <v>1076</v>
      </c>
      <c r="AC610" s="30"/>
      <c r="AD610" s="30"/>
      <c r="AE610" s="32">
        <v>872</v>
      </c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2">
        <v>858</v>
      </c>
      <c r="BB610" s="30"/>
      <c r="BC610" s="30"/>
      <c r="BD610" s="30"/>
      <c r="BE610" s="32">
        <v>952</v>
      </c>
      <c r="BF610" s="30"/>
      <c r="BG610" s="30"/>
      <c r="BH610" s="30"/>
      <c r="BI610" s="30"/>
    </row>
    <row r="611" spans="22:61" ht="15" hidden="1">
      <c r="V611" s="30"/>
      <c r="W611" s="30"/>
      <c r="X611" s="30"/>
      <c r="Y611" s="30"/>
      <c r="Z611" s="30"/>
      <c r="AA611" s="30"/>
      <c r="AB611" s="32">
        <v>1077</v>
      </c>
      <c r="AC611" s="30"/>
      <c r="AD611" s="30"/>
      <c r="AE611" s="32">
        <v>873</v>
      </c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2">
        <v>859</v>
      </c>
      <c r="BB611" s="30"/>
      <c r="BC611" s="30"/>
      <c r="BD611" s="30"/>
      <c r="BE611" s="32">
        <v>958</v>
      </c>
      <c r="BF611" s="30"/>
      <c r="BG611" s="30"/>
      <c r="BH611" s="30"/>
      <c r="BI611" s="30"/>
    </row>
    <row r="612" spans="22:61" ht="15" hidden="1">
      <c r="V612" s="30"/>
      <c r="W612" s="30"/>
      <c r="X612" s="30"/>
      <c r="Y612" s="30"/>
      <c r="Z612" s="30"/>
      <c r="AA612" s="30"/>
      <c r="AB612" s="32">
        <v>1078</v>
      </c>
      <c r="AC612" s="30"/>
      <c r="AD612" s="30"/>
      <c r="AE612" s="32">
        <v>874</v>
      </c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2">
        <v>860</v>
      </c>
      <c r="BB612" s="30"/>
      <c r="BC612" s="30"/>
      <c r="BD612" s="30"/>
      <c r="BE612" s="32">
        <v>960</v>
      </c>
      <c r="BF612" s="30"/>
      <c r="BG612" s="30"/>
      <c r="BH612" s="30"/>
      <c r="BI612" s="30"/>
    </row>
    <row r="613" spans="22:61" ht="15" hidden="1">
      <c r="V613" s="30"/>
      <c r="W613" s="30"/>
      <c r="X613" s="30"/>
      <c r="Y613" s="30"/>
      <c r="Z613" s="30"/>
      <c r="AA613" s="30"/>
      <c r="AB613" s="32">
        <v>1079</v>
      </c>
      <c r="AC613" s="30"/>
      <c r="AD613" s="30"/>
      <c r="AE613" s="32">
        <v>875</v>
      </c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2">
        <v>861</v>
      </c>
      <c r="BB613" s="30"/>
      <c r="BC613" s="30"/>
      <c r="BD613" s="30"/>
      <c r="BE613" s="32">
        <v>961</v>
      </c>
      <c r="BF613" s="30"/>
      <c r="BG613" s="30"/>
      <c r="BH613" s="30"/>
      <c r="BI613" s="30"/>
    </row>
    <row r="614" spans="22:61" ht="15" hidden="1">
      <c r="V614" s="30"/>
      <c r="W614" s="30"/>
      <c r="X614" s="30"/>
      <c r="Y614" s="30"/>
      <c r="Z614" s="30"/>
      <c r="AA614" s="30"/>
      <c r="AB614" s="32">
        <v>1080</v>
      </c>
      <c r="AC614" s="30"/>
      <c r="AD614" s="30"/>
      <c r="AE614" s="32">
        <v>876</v>
      </c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2">
        <v>863</v>
      </c>
      <c r="BB614" s="30"/>
      <c r="BC614" s="30"/>
      <c r="BD614" s="30"/>
      <c r="BE614" s="32">
        <v>962</v>
      </c>
      <c r="BF614" s="30"/>
      <c r="BG614" s="30"/>
      <c r="BH614" s="30"/>
      <c r="BI614" s="30"/>
    </row>
    <row r="615" spans="22:61" ht="15" hidden="1">
      <c r="V615" s="30"/>
      <c r="W615" s="30"/>
      <c r="X615" s="30"/>
      <c r="Y615" s="30"/>
      <c r="Z615" s="30"/>
      <c r="AA615" s="30"/>
      <c r="AB615" s="32">
        <v>1081</v>
      </c>
      <c r="AC615" s="30"/>
      <c r="AD615" s="30"/>
      <c r="AE615" s="32">
        <v>877</v>
      </c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2">
        <v>865</v>
      </c>
      <c r="BB615" s="30"/>
      <c r="BC615" s="30"/>
      <c r="BD615" s="30"/>
      <c r="BE615" s="32">
        <v>964</v>
      </c>
      <c r="BF615" s="30"/>
      <c r="BG615" s="30"/>
      <c r="BH615" s="30"/>
      <c r="BI615" s="30"/>
    </row>
    <row r="616" spans="22:61" ht="15" hidden="1">
      <c r="V616" s="30"/>
      <c r="W616" s="30"/>
      <c r="X616" s="30"/>
      <c r="Y616" s="30"/>
      <c r="Z616" s="30"/>
      <c r="AA616" s="30"/>
      <c r="AB616" s="32">
        <v>1083</v>
      </c>
      <c r="AC616" s="30"/>
      <c r="AD616" s="30"/>
      <c r="AE616" s="32">
        <v>878</v>
      </c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2">
        <v>866</v>
      </c>
      <c r="BB616" s="30"/>
      <c r="BC616" s="30"/>
      <c r="BD616" s="30"/>
      <c r="BE616" s="32">
        <v>965</v>
      </c>
      <c r="BF616" s="30"/>
      <c r="BG616" s="30"/>
      <c r="BH616" s="30"/>
      <c r="BI616" s="30"/>
    </row>
    <row r="617" spans="22:61" ht="15" hidden="1">
      <c r="V617" s="30"/>
      <c r="W617" s="30"/>
      <c r="X617" s="30"/>
      <c r="Y617" s="30"/>
      <c r="Z617" s="30"/>
      <c r="AA617" s="30"/>
      <c r="AB617" s="32">
        <v>1084</v>
      </c>
      <c r="AC617" s="30"/>
      <c r="AD617" s="30"/>
      <c r="AE617" s="32">
        <v>879</v>
      </c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2">
        <v>867</v>
      </c>
      <c r="BB617" s="30"/>
      <c r="BC617" s="30"/>
      <c r="BD617" s="30"/>
      <c r="BE617" s="32">
        <v>966</v>
      </c>
      <c r="BF617" s="30"/>
      <c r="BG617" s="30"/>
      <c r="BH617" s="30"/>
      <c r="BI617" s="30"/>
    </row>
    <row r="618" spans="22:61" ht="15" hidden="1">
      <c r="V618" s="30"/>
      <c r="W618" s="30"/>
      <c r="X618" s="30"/>
      <c r="Y618" s="30"/>
      <c r="Z618" s="30"/>
      <c r="AA618" s="30"/>
      <c r="AB618" s="32">
        <v>1085</v>
      </c>
      <c r="AC618" s="30"/>
      <c r="AD618" s="30"/>
      <c r="AE618" s="32">
        <v>880</v>
      </c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2">
        <v>868</v>
      </c>
      <c r="BB618" s="30"/>
      <c r="BC618" s="30"/>
      <c r="BD618" s="30"/>
      <c r="BE618" s="32">
        <v>967</v>
      </c>
      <c r="BF618" s="30"/>
      <c r="BG618" s="30"/>
      <c r="BH618" s="30"/>
      <c r="BI618" s="30"/>
    </row>
    <row r="619" spans="22:61" ht="15" hidden="1">
      <c r="V619" s="30"/>
      <c r="W619" s="30"/>
      <c r="X619" s="30"/>
      <c r="Y619" s="30"/>
      <c r="Z619" s="30"/>
      <c r="AA619" s="30"/>
      <c r="AB619" s="32">
        <v>1089</v>
      </c>
      <c r="AC619" s="30"/>
      <c r="AD619" s="30"/>
      <c r="AE619" s="32">
        <v>881</v>
      </c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2">
        <v>869</v>
      </c>
      <c r="BB619" s="30"/>
      <c r="BC619" s="30"/>
      <c r="BD619" s="30"/>
      <c r="BE619" s="32">
        <v>968</v>
      </c>
      <c r="BF619" s="30"/>
      <c r="BG619" s="30"/>
      <c r="BH619" s="30"/>
      <c r="BI619" s="30"/>
    </row>
    <row r="620" spans="22:61" ht="15" hidden="1">
      <c r="V620" s="30"/>
      <c r="W620" s="30"/>
      <c r="X620" s="30"/>
      <c r="Y620" s="30"/>
      <c r="Z620" s="30"/>
      <c r="AA620" s="30"/>
      <c r="AB620" s="32">
        <v>1091</v>
      </c>
      <c r="AC620" s="30"/>
      <c r="AD620" s="30"/>
      <c r="AE620" s="32">
        <v>882</v>
      </c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2">
        <v>870</v>
      </c>
      <c r="BB620" s="30"/>
      <c r="BC620" s="30"/>
      <c r="BD620" s="30"/>
      <c r="BE620" s="32">
        <v>969</v>
      </c>
      <c r="BF620" s="30"/>
      <c r="BG620" s="30"/>
      <c r="BH620" s="30"/>
      <c r="BI620" s="30"/>
    </row>
    <row r="621" spans="22:61" ht="15" hidden="1">
      <c r="V621" s="30"/>
      <c r="W621" s="30"/>
      <c r="X621" s="30"/>
      <c r="Y621" s="30"/>
      <c r="Z621" s="30"/>
      <c r="AA621" s="30"/>
      <c r="AB621" s="32">
        <v>1092</v>
      </c>
      <c r="AC621" s="30"/>
      <c r="AD621" s="30"/>
      <c r="AE621" s="32">
        <v>887</v>
      </c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2">
        <v>871</v>
      </c>
      <c r="BB621" s="30"/>
      <c r="BC621" s="30"/>
      <c r="BD621" s="30"/>
      <c r="BE621" s="32">
        <v>971</v>
      </c>
      <c r="BF621" s="30"/>
      <c r="BG621" s="30"/>
      <c r="BH621" s="30"/>
      <c r="BI621" s="30"/>
    </row>
    <row r="622" spans="22:61" ht="15" hidden="1">
      <c r="V622" s="30"/>
      <c r="W622" s="30"/>
      <c r="X622" s="30"/>
      <c r="Y622" s="30"/>
      <c r="Z622" s="30"/>
      <c r="AA622" s="30"/>
      <c r="AB622" s="32">
        <v>1093</v>
      </c>
      <c r="AC622" s="30"/>
      <c r="AD622" s="30"/>
      <c r="AE622" s="32">
        <v>888</v>
      </c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2">
        <v>872</v>
      </c>
      <c r="BB622" s="30"/>
      <c r="BC622" s="30"/>
      <c r="BD622" s="30"/>
      <c r="BE622" s="32">
        <v>972</v>
      </c>
      <c r="BF622" s="30"/>
      <c r="BG622" s="30"/>
      <c r="BH622" s="30"/>
      <c r="BI622" s="30"/>
    </row>
    <row r="623" spans="22:61" ht="15" hidden="1">
      <c r="V623" s="30"/>
      <c r="W623" s="30"/>
      <c r="X623" s="30"/>
      <c r="Y623" s="30"/>
      <c r="Z623" s="30"/>
      <c r="AA623" s="30"/>
      <c r="AB623" s="32">
        <v>1094</v>
      </c>
      <c r="AC623" s="30"/>
      <c r="AD623" s="30"/>
      <c r="AE623" s="32">
        <v>889</v>
      </c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2">
        <v>873</v>
      </c>
      <c r="BB623" s="30"/>
      <c r="BC623" s="30"/>
      <c r="BD623" s="30"/>
      <c r="BE623" s="32">
        <v>973</v>
      </c>
      <c r="BF623" s="30"/>
      <c r="BG623" s="30"/>
      <c r="BH623" s="30"/>
      <c r="BI623" s="30"/>
    </row>
    <row r="624" spans="22:61" ht="15" hidden="1">
      <c r="V624" s="30"/>
      <c r="W624" s="30"/>
      <c r="X624" s="30"/>
      <c r="Y624" s="30"/>
      <c r="Z624" s="30"/>
      <c r="AA624" s="30"/>
      <c r="AB624" s="32">
        <v>1095</v>
      </c>
      <c r="AC624" s="30"/>
      <c r="AD624" s="30"/>
      <c r="AE624" s="32">
        <v>890</v>
      </c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2">
        <v>874</v>
      </c>
      <c r="BB624" s="30"/>
      <c r="BC624" s="30"/>
      <c r="BD624" s="30"/>
      <c r="BE624" s="32">
        <v>974</v>
      </c>
      <c r="BF624" s="30"/>
      <c r="BG624" s="30"/>
      <c r="BH624" s="30"/>
      <c r="BI624" s="30"/>
    </row>
    <row r="625" spans="22:61" ht="15" hidden="1">
      <c r="V625" s="30"/>
      <c r="W625" s="30"/>
      <c r="X625" s="30"/>
      <c r="Y625" s="30"/>
      <c r="Z625" s="30"/>
      <c r="AA625" s="30"/>
      <c r="AB625" s="32">
        <v>1096</v>
      </c>
      <c r="AC625" s="30"/>
      <c r="AD625" s="30"/>
      <c r="AE625" s="32">
        <v>892</v>
      </c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2">
        <v>875</v>
      </c>
      <c r="BB625" s="30"/>
      <c r="BC625" s="30"/>
      <c r="BD625" s="30"/>
      <c r="BE625" s="32">
        <v>975</v>
      </c>
      <c r="BF625" s="30"/>
      <c r="BG625" s="30"/>
      <c r="BH625" s="30"/>
      <c r="BI625" s="30"/>
    </row>
    <row r="626" spans="22:61" ht="15" hidden="1">
      <c r="V626" s="30"/>
      <c r="W626" s="30"/>
      <c r="X626" s="30"/>
      <c r="Y626" s="30"/>
      <c r="Z626" s="30"/>
      <c r="AA626" s="30"/>
      <c r="AB626" s="32">
        <v>1097</v>
      </c>
      <c r="AC626" s="30"/>
      <c r="AD626" s="30"/>
      <c r="AE626" s="32">
        <v>894</v>
      </c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2">
        <v>880</v>
      </c>
      <c r="BB626" s="30"/>
      <c r="BC626" s="30"/>
      <c r="BD626" s="30"/>
      <c r="BE626" s="32">
        <v>976</v>
      </c>
      <c r="BF626" s="30"/>
      <c r="BG626" s="30"/>
      <c r="BH626" s="30"/>
      <c r="BI626" s="30"/>
    </row>
    <row r="627" spans="22:61" ht="15" hidden="1">
      <c r="V627" s="30"/>
      <c r="W627" s="30"/>
      <c r="X627" s="30"/>
      <c r="Y627" s="30"/>
      <c r="Z627" s="30"/>
      <c r="AA627" s="30"/>
      <c r="AB627" s="32">
        <v>1098</v>
      </c>
      <c r="AC627" s="30"/>
      <c r="AD627" s="30"/>
      <c r="AE627" s="32">
        <v>896</v>
      </c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2">
        <v>881</v>
      </c>
      <c r="BB627" s="30"/>
      <c r="BC627" s="30"/>
      <c r="BD627" s="30"/>
      <c r="BE627" s="32">
        <v>977</v>
      </c>
      <c r="BF627" s="30"/>
      <c r="BG627" s="30"/>
      <c r="BH627" s="30"/>
      <c r="BI627" s="30"/>
    </row>
    <row r="628" spans="22:61" ht="15" hidden="1">
      <c r="V628" s="30"/>
      <c r="W628" s="30"/>
      <c r="X628" s="30"/>
      <c r="Y628" s="30"/>
      <c r="Z628" s="30"/>
      <c r="AA628" s="30"/>
      <c r="AB628" s="32">
        <v>1099</v>
      </c>
      <c r="AC628" s="30"/>
      <c r="AD628" s="30"/>
      <c r="AE628" s="32">
        <v>897</v>
      </c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2">
        <v>882</v>
      </c>
      <c r="BB628" s="30"/>
      <c r="BC628" s="30"/>
      <c r="BD628" s="30"/>
      <c r="BE628" s="32">
        <v>984</v>
      </c>
      <c r="BF628" s="30"/>
      <c r="BG628" s="30"/>
      <c r="BH628" s="30"/>
      <c r="BI628" s="30"/>
    </row>
    <row r="629" spans="22:61" ht="15" hidden="1">
      <c r="V629" s="30"/>
      <c r="W629" s="30"/>
      <c r="X629" s="30"/>
      <c r="Y629" s="30"/>
      <c r="Z629" s="30"/>
      <c r="AA629" s="30"/>
      <c r="AB629" s="32">
        <v>1100</v>
      </c>
      <c r="AC629" s="30"/>
      <c r="AD629" s="30"/>
      <c r="AE629" s="32">
        <v>898</v>
      </c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2">
        <v>883</v>
      </c>
      <c r="BB629" s="30"/>
      <c r="BC629" s="30"/>
      <c r="BD629" s="30"/>
      <c r="BE629" s="32">
        <v>985</v>
      </c>
      <c r="BF629" s="30"/>
      <c r="BG629" s="30"/>
      <c r="BH629" s="30"/>
      <c r="BI629" s="30"/>
    </row>
    <row r="630" spans="22:61" ht="15" hidden="1">
      <c r="V630" s="30"/>
      <c r="W630" s="30"/>
      <c r="X630" s="30"/>
      <c r="Y630" s="30"/>
      <c r="Z630" s="30"/>
      <c r="AA630" s="30"/>
      <c r="AB630" s="32">
        <v>1105</v>
      </c>
      <c r="AC630" s="30"/>
      <c r="AD630" s="30"/>
      <c r="AE630" s="32">
        <v>901</v>
      </c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2">
        <v>884</v>
      </c>
      <c r="BB630" s="30"/>
      <c r="BC630" s="30"/>
      <c r="BD630" s="30"/>
      <c r="BE630" s="32">
        <v>989</v>
      </c>
      <c r="BF630" s="30"/>
      <c r="BG630" s="30"/>
      <c r="BH630" s="30"/>
      <c r="BI630" s="30"/>
    </row>
    <row r="631" spans="22:61" ht="15" hidden="1">
      <c r="V631" s="30"/>
      <c r="W631" s="30"/>
      <c r="X631" s="30"/>
      <c r="Y631" s="30"/>
      <c r="Z631" s="30"/>
      <c r="AA631" s="30"/>
      <c r="AB631" s="32">
        <v>1106</v>
      </c>
      <c r="AC631" s="30"/>
      <c r="AD631" s="30"/>
      <c r="AE631" s="32">
        <v>902</v>
      </c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2">
        <v>885</v>
      </c>
      <c r="BB631" s="30"/>
      <c r="BC631" s="30"/>
      <c r="BD631" s="30"/>
      <c r="BE631" s="32">
        <v>990</v>
      </c>
      <c r="BF631" s="30"/>
      <c r="BG631" s="30"/>
      <c r="BH631" s="30"/>
      <c r="BI631" s="30"/>
    </row>
    <row r="632" spans="22:61" ht="15" hidden="1">
      <c r="V632" s="30"/>
      <c r="W632" s="30"/>
      <c r="X632" s="30"/>
      <c r="Y632" s="30"/>
      <c r="Z632" s="30"/>
      <c r="AA632" s="30"/>
      <c r="AB632" s="32">
        <v>1107</v>
      </c>
      <c r="AC632" s="30"/>
      <c r="AD632" s="30"/>
      <c r="AE632" s="32">
        <v>903</v>
      </c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2">
        <v>886</v>
      </c>
      <c r="BB632" s="30"/>
      <c r="BC632" s="30"/>
      <c r="BD632" s="30"/>
      <c r="BE632" s="32">
        <v>991</v>
      </c>
      <c r="BF632" s="30"/>
      <c r="BG632" s="30"/>
      <c r="BH632" s="30"/>
      <c r="BI632" s="30"/>
    </row>
    <row r="633" spans="22:61" ht="15" hidden="1">
      <c r="V633" s="30"/>
      <c r="W633" s="30"/>
      <c r="X633" s="30"/>
      <c r="Y633" s="30"/>
      <c r="Z633" s="30"/>
      <c r="AA633" s="30"/>
      <c r="AB633" s="32">
        <v>1108</v>
      </c>
      <c r="AC633" s="30"/>
      <c r="AD633" s="30"/>
      <c r="AE633" s="32">
        <v>904</v>
      </c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2">
        <v>887</v>
      </c>
      <c r="BB633" s="30"/>
      <c r="BC633" s="30"/>
      <c r="BD633" s="30"/>
      <c r="BE633" s="32">
        <v>992</v>
      </c>
      <c r="BF633" s="30"/>
      <c r="BG633" s="30"/>
      <c r="BH633" s="30"/>
      <c r="BI633" s="30"/>
    </row>
    <row r="634" spans="22:61" ht="15" hidden="1">
      <c r="V634" s="30"/>
      <c r="W634" s="30"/>
      <c r="X634" s="30"/>
      <c r="Y634" s="30"/>
      <c r="Z634" s="30"/>
      <c r="AA634" s="30"/>
      <c r="AB634" s="32">
        <v>1112</v>
      </c>
      <c r="AC634" s="30"/>
      <c r="AD634" s="30"/>
      <c r="AE634" s="32">
        <v>905</v>
      </c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2">
        <v>888</v>
      </c>
      <c r="BB634" s="30"/>
      <c r="BC634" s="30"/>
      <c r="BD634" s="30"/>
      <c r="BE634" s="32">
        <v>993</v>
      </c>
      <c r="BF634" s="30"/>
      <c r="BG634" s="30"/>
      <c r="BH634" s="30"/>
      <c r="BI634" s="30"/>
    </row>
    <row r="635" spans="22:61" ht="15" hidden="1">
      <c r="V635" s="30"/>
      <c r="W635" s="30"/>
      <c r="X635" s="30"/>
      <c r="Y635" s="30"/>
      <c r="Z635" s="30"/>
      <c r="AA635" s="30"/>
      <c r="AB635" s="32">
        <v>1113</v>
      </c>
      <c r="AC635" s="30"/>
      <c r="AD635" s="30"/>
      <c r="AE635" s="32">
        <v>906</v>
      </c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2">
        <v>889</v>
      </c>
      <c r="BB635" s="30"/>
      <c r="BC635" s="30"/>
      <c r="BD635" s="30"/>
      <c r="BE635" s="32">
        <v>994</v>
      </c>
      <c r="BF635" s="30"/>
      <c r="BG635" s="30"/>
      <c r="BH635" s="30"/>
      <c r="BI635" s="30"/>
    </row>
    <row r="636" spans="22:61" ht="15" hidden="1">
      <c r="V636" s="30"/>
      <c r="W636" s="30"/>
      <c r="X636" s="30"/>
      <c r="Y636" s="30"/>
      <c r="Z636" s="30"/>
      <c r="AA636" s="30"/>
      <c r="AB636" s="32">
        <v>1116</v>
      </c>
      <c r="AC636" s="30"/>
      <c r="AD636" s="30"/>
      <c r="AE636" s="32">
        <v>908</v>
      </c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2">
        <v>890</v>
      </c>
      <c r="BB636" s="30"/>
      <c r="BC636" s="30"/>
      <c r="BD636" s="30"/>
      <c r="BE636" s="32">
        <v>996</v>
      </c>
      <c r="BF636" s="30"/>
      <c r="BG636" s="30"/>
      <c r="BH636" s="30"/>
      <c r="BI636" s="30"/>
    </row>
    <row r="637" spans="22:61" ht="15" hidden="1">
      <c r="V637" s="30"/>
      <c r="W637" s="30"/>
      <c r="X637" s="30"/>
      <c r="Y637" s="30"/>
      <c r="Z637" s="30"/>
      <c r="AA637" s="30"/>
      <c r="AB637" s="32">
        <v>1117</v>
      </c>
      <c r="AC637" s="30"/>
      <c r="AD637" s="30"/>
      <c r="AE637" s="32">
        <v>911</v>
      </c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2">
        <v>891</v>
      </c>
      <c r="BB637" s="30"/>
      <c r="BC637" s="30"/>
      <c r="BD637" s="30"/>
      <c r="BE637" s="32">
        <v>997</v>
      </c>
      <c r="BF637" s="30"/>
      <c r="BG637" s="30"/>
      <c r="BH637" s="30"/>
      <c r="BI637" s="30"/>
    </row>
    <row r="638" spans="22:61" ht="15" hidden="1">
      <c r="V638" s="30"/>
      <c r="W638" s="30"/>
      <c r="X638" s="30"/>
      <c r="Y638" s="30"/>
      <c r="Z638" s="30"/>
      <c r="AA638" s="30"/>
      <c r="AB638" s="32">
        <v>1118</v>
      </c>
      <c r="AC638" s="30"/>
      <c r="AD638" s="30"/>
      <c r="AE638" s="32">
        <v>913</v>
      </c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2">
        <v>892</v>
      </c>
      <c r="BB638" s="30"/>
      <c r="BC638" s="30"/>
      <c r="BD638" s="30"/>
      <c r="BE638" s="32">
        <v>1000</v>
      </c>
      <c r="BF638" s="30"/>
      <c r="BG638" s="30"/>
      <c r="BH638" s="30"/>
      <c r="BI638" s="30"/>
    </row>
    <row r="639" spans="22:61" ht="15" hidden="1">
      <c r="V639" s="30"/>
      <c r="W639" s="30"/>
      <c r="X639" s="30"/>
      <c r="Y639" s="30"/>
      <c r="Z639" s="30"/>
      <c r="AA639" s="30"/>
      <c r="AB639" s="32">
        <v>1122</v>
      </c>
      <c r="AC639" s="30"/>
      <c r="AD639" s="30"/>
      <c r="AE639" s="32">
        <v>914</v>
      </c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2">
        <v>893</v>
      </c>
      <c r="BB639" s="30"/>
      <c r="BC639" s="30"/>
      <c r="BD639" s="30"/>
      <c r="BE639" s="32">
        <v>1001</v>
      </c>
      <c r="BF639" s="30"/>
      <c r="BG639" s="30"/>
      <c r="BH639" s="30"/>
      <c r="BI639" s="30"/>
    </row>
    <row r="640" spans="22:61" ht="15" hidden="1">
      <c r="V640" s="30"/>
      <c r="W640" s="30"/>
      <c r="X640" s="30"/>
      <c r="Y640" s="30"/>
      <c r="Z640" s="30"/>
      <c r="AA640" s="30"/>
      <c r="AB640" s="32">
        <v>1128</v>
      </c>
      <c r="AC640" s="30"/>
      <c r="AD640" s="30"/>
      <c r="AE640" s="32">
        <v>915</v>
      </c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2">
        <v>894</v>
      </c>
      <c r="BB640" s="30"/>
      <c r="BC640" s="30"/>
      <c r="BD640" s="30"/>
      <c r="BE640" s="32">
        <v>1002</v>
      </c>
      <c r="BF640" s="30"/>
      <c r="BG640" s="30"/>
      <c r="BH640" s="30"/>
      <c r="BI640" s="30"/>
    </row>
    <row r="641" spans="22:61" ht="15" hidden="1">
      <c r="V641" s="30"/>
      <c r="W641" s="30"/>
      <c r="X641" s="30"/>
      <c r="Y641" s="30"/>
      <c r="Z641" s="30"/>
      <c r="AA641" s="30"/>
      <c r="AB641" s="32">
        <v>1132</v>
      </c>
      <c r="AC641" s="30"/>
      <c r="AD641" s="30"/>
      <c r="AE641" s="32">
        <v>917</v>
      </c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2">
        <v>895</v>
      </c>
      <c r="BB641" s="30"/>
      <c r="BC641" s="30"/>
      <c r="BD641" s="30"/>
      <c r="BE641" s="32">
        <v>1003</v>
      </c>
      <c r="BF641" s="30"/>
      <c r="BG641" s="30"/>
      <c r="BH641" s="30"/>
      <c r="BI641" s="30"/>
    </row>
    <row r="642" spans="22:61" ht="15" hidden="1">
      <c r="V642" s="30"/>
      <c r="W642" s="30"/>
      <c r="X642" s="30"/>
      <c r="Y642" s="30"/>
      <c r="Z642" s="30"/>
      <c r="AA642" s="30"/>
      <c r="AB642" s="32">
        <v>1133</v>
      </c>
      <c r="AC642" s="30"/>
      <c r="AD642" s="30"/>
      <c r="AE642" s="32">
        <v>918</v>
      </c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2">
        <v>901</v>
      </c>
      <c r="BB642" s="30"/>
      <c r="BC642" s="30"/>
      <c r="BD642" s="30"/>
      <c r="BE642" s="32">
        <v>1004</v>
      </c>
      <c r="BF642" s="30"/>
      <c r="BG642" s="30"/>
      <c r="BH642" s="30"/>
      <c r="BI642" s="30"/>
    </row>
    <row r="643" spans="22:61" ht="15" hidden="1">
      <c r="V643" s="30"/>
      <c r="W643" s="30"/>
      <c r="X643" s="30"/>
      <c r="Y643" s="30"/>
      <c r="Z643" s="30"/>
      <c r="AA643" s="30"/>
      <c r="AB643" s="32">
        <v>1134</v>
      </c>
      <c r="AC643" s="30"/>
      <c r="AD643" s="30"/>
      <c r="AE643" s="32">
        <v>919</v>
      </c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2">
        <v>902</v>
      </c>
      <c r="BB643" s="30"/>
      <c r="BC643" s="30"/>
      <c r="BD643" s="30"/>
      <c r="BE643" s="32">
        <v>1006</v>
      </c>
      <c r="BF643" s="30"/>
      <c r="BG643" s="30"/>
      <c r="BH643" s="30"/>
      <c r="BI643" s="30"/>
    </row>
    <row r="644" spans="22:61" ht="15" hidden="1">
      <c r="V644" s="30"/>
      <c r="W644" s="30"/>
      <c r="X644" s="30"/>
      <c r="Y644" s="30"/>
      <c r="Z644" s="30"/>
      <c r="AA644" s="30"/>
      <c r="AB644" s="32">
        <v>1135</v>
      </c>
      <c r="AC644" s="30"/>
      <c r="AD644" s="30"/>
      <c r="AE644" s="32">
        <v>923</v>
      </c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2">
        <v>903</v>
      </c>
      <c r="BB644" s="30"/>
      <c r="BC644" s="30"/>
      <c r="BD644" s="30"/>
      <c r="BE644" s="32">
        <v>1007</v>
      </c>
      <c r="BF644" s="30"/>
      <c r="BG644" s="30"/>
      <c r="BH644" s="30"/>
      <c r="BI644" s="30"/>
    </row>
    <row r="645" spans="22:61" ht="15" hidden="1">
      <c r="V645" s="30"/>
      <c r="W645" s="30"/>
      <c r="X645" s="30"/>
      <c r="Y645" s="30"/>
      <c r="Z645" s="30"/>
      <c r="AA645" s="30"/>
      <c r="AB645" s="32">
        <v>1136</v>
      </c>
      <c r="AC645" s="30"/>
      <c r="AD645" s="30"/>
      <c r="AE645" s="32">
        <v>924</v>
      </c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2">
        <v>904</v>
      </c>
      <c r="BB645" s="30"/>
      <c r="BC645" s="30"/>
      <c r="BD645" s="30"/>
      <c r="BE645" s="32">
        <v>1008</v>
      </c>
      <c r="BF645" s="30"/>
      <c r="BG645" s="30"/>
      <c r="BH645" s="30"/>
      <c r="BI645" s="30"/>
    </row>
    <row r="646" spans="22:61" ht="15" hidden="1">
      <c r="V646" s="30"/>
      <c r="W646" s="30"/>
      <c r="X646" s="30"/>
      <c r="Y646" s="30"/>
      <c r="Z646" s="30"/>
      <c r="AA646" s="30"/>
      <c r="AB646" s="32">
        <v>1137</v>
      </c>
      <c r="AC646" s="30"/>
      <c r="AD646" s="30"/>
      <c r="AE646" s="32">
        <v>925</v>
      </c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2">
        <v>905</v>
      </c>
      <c r="BB646" s="30"/>
      <c r="BC646" s="30"/>
      <c r="BD646" s="30"/>
      <c r="BE646" s="32">
        <v>1009</v>
      </c>
      <c r="BF646" s="30"/>
      <c r="BG646" s="30"/>
      <c r="BH646" s="30"/>
      <c r="BI646" s="30"/>
    </row>
    <row r="647" spans="22:61" ht="15" hidden="1">
      <c r="V647" s="30"/>
      <c r="W647" s="30"/>
      <c r="X647" s="30"/>
      <c r="Y647" s="30"/>
      <c r="Z647" s="30"/>
      <c r="AA647" s="30"/>
      <c r="AB647" s="32">
        <v>1138</v>
      </c>
      <c r="AC647" s="30"/>
      <c r="AD647" s="30"/>
      <c r="AE647" s="32">
        <v>929</v>
      </c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2">
        <v>906</v>
      </c>
      <c r="BB647" s="30"/>
      <c r="BC647" s="30"/>
      <c r="BD647" s="30"/>
      <c r="BE647" s="32">
        <v>1013</v>
      </c>
      <c r="BF647" s="30"/>
      <c r="BG647" s="30"/>
      <c r="BH647" s="30"/>
      <c r="BI647" s="30"/>
    </row>
    <row r="648" spans="22:61" ht="15" hidden="1">
      <c r="V648" s="30"/>
      <c r="W648" s="30"/>
      <c r="X648" s="30"/>
      <c r="Y648" s="30"/>
      <c r="Z648" s="30"/>
      <c r="AA648" s="30"/>
      <c r="AB648" s="32">
        <v>1139</v>
      </c>
      <c r="AC648" s="30"/>
      <c r="AD648" s="30"/>
      <c r="AE648" s="32">
        <v>930</v>
      </c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2">
        <v>907</v>
      </c>
      <c r="BB648" s="30"/>
      <c r="BC648" s="30"/>
      <c r="BD648" s="30"/>
      <c r="BE648" s="32">
        <v>1014</v>
      </c>
      <c r="BF648" s="30"/>
      <c r="BG648" s="30"/>
      <c r="BH648" s="30"/>
      <c r="BI648" s="30"/>
    </row>
    <row r="649" spans="22:61" ht="15" hidden="1">
      <c r="V649" s="30"/>
      <c r="W649" s="30"/>
      <c r="X649" s="30"/>
      <c r="Y649" s="30"/>
      <c r="Z649" s="30"/>
      <c r="AA649" s="30"/>
      <c r="AB649" s="32">
        <v>1140</v>
      </c>
      <c r="AC649" s="30"/>
      <c r="AD649" s="30"/>
      <c r="AE649" s="32">
        <v>932</v>
      </c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2">
        <v>908</v>
      </c>
      <c r="BB649" s="30"/>
      <c r="BC649" s="30"/>
      <c r="BD649" s="30"/>
      <c r="BE649" s="32">
        <v>1015</v>
      </c>
      <c r="BF649" s="30"/>
      <c r="BG649" s="30"/>
      <c r="BH649" s="30"/>
      <c r="BI649" s="30"/>
    </row>
    <row r="650" spans="22:61" ht="15" hidden="1">
      <c r="V650" s="30"/>
      <c r="W650" s="30"/>
      <c r="X650" s="30"/>
      <c r="Y650" s="30"/>
      <c r="Z650" s="30"/>
      <c r="AA650" s="30"/>
      <c r="AB650" s="32">
        <v>1141</v>
      </c>
      <c r="AC650" s="30"/>
      <c r="AD650" s="30"/>
      <c r="AE650" s="32">
        <v>936</v>
      </c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2">
        <v>909</v>
      </c>
      <c r="BB650" s="30"/>
      <c r="BC650" s="30"/>
      <c r="BD650" s="30"/>
      <c r="BE650" s="32">
        <v>1017</v>
      </c>
      <c r="BF650" s="30"/>
      <c r="BG650" s="30"/>
      <c r="BH650" s="30"/>
      <c r="BI650" s="30"/>
    </row>
    <row r="651" spans="22:61" ht="15" hidden="1">
      <c r="V651" s="30"/>
      <c r="W651" s="30"/>
      <c r="X651" s="30"/>
      <c r="Y651" s="30"/>
      <c r="Z651" s="30"/>
      <c r="AA651" s="30"/>
      <c r="AB651" s="32">
        <v>1142</v>
      </c>
      <c r="AC651" s="30"/>
      <c r="AD651" s="30"/>
      <c r="AE651" s="32">
        <v>938</v>
      </c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2">
        <v>910</v>
      </c>
      <c r="BB651" s="30"/>
      <c r="BC651" s="30"/>
      <c r="BD651" s="30"/>
      <c r="BE651" s="32">
        <v>1018</v>
      </c>
      <c r="BF651" s="30"/>
      <c r="BG651" s="30"/>
      <c r="BH651" s="30"/>
      <c r="BI651" s="30"/>
    </row>
    <row r="652" spans="22:61" ht="15" hidden="1">
      <c r="V652" s="30"/>
      <c r="W652" s="30"/>
      <c r="X652" s="30"/>
      <c r="Y652" s="30"/>
      <c r="Z652" s="30"/>
      <c r="AA652" s="30"/>
      <c r="AB652" s="32">
        <v>1149</v>
      </c>
      <c r="AC652" s="30"/>
      <c r="AD652" s="30"/>
      <c r="AE652" s="32">
        <v>939</v>
      </c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2">
        <v>911</v>
      </c>
      <c r="BB652" s="30"/>
      <c r="BC652" s="30"/>
      <c r="BD652" s="30"/>
      <c r="BE652" s="32">
        <v>1019</v>
      </c>
      <c r="BF652" s="30"/>
      <c r="BG652" s="30"/>
      <c r="BH652" s="30"/>
      <c r="BI652" s="30"/>
    </row>
    <row r="653" spans="22:61" ht="15" hidden="1">
      <c r="V653" s="30"/>
      <c r="W653" s="30"/>
      <c r="X653" s="30"/>
      <c r="Y653" s="30"/>
      <c r="Z653" s="30"/>
      <c r="AA653" s="30"/>
      <c r="AB653" s="32">
        <v>1150</v>
      </c>
      <c r="AC653" s="30"/>
      <c r="AD653" s="30"/>
      <c r="AE653" s="32">
        <v>944</v>
      </c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2">
        <v>915</v>
      </c>
      <c r="BB653" s="30"/>
      <c r="BC653" s="30"/>
      <c r="BD653" s="30"/>
      <c r="BE653" s="32">
        <v>1020</v>
      </c>
      <c r="BF653" s="30"/>
      <c r="BG653" s="30"/>
      <c r="BH653" s="30"/>
      <c r="BI653" s="30"/>
    </row>
    <row r="654" spans="22:61" ht="15" hidden="1">
      <c r="V654" s="30"/>
      <c r="W654" s="30"/>
      <c r="X654" s="30"/>
      <c r="Y654" s="30"/>
      <c r="Z654" s="30"/>
      <c r="AA654" s="30"/>
      <c r="AB654" s="32">
        <v>1153</v>
      </c>
      <c r="AC654" s="30"/>
      <c r="AD654" s="30"/>
      <c r="AE654" s="32">
        <v>951</v>
      </c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2">
        <v>917</v>
      </c>
      <c r="BB654" s="30"/>
      <c r="BC654" s="30"/>
      <c r="BD654" s="30"/>
      <c r="BE654" s="32">
        <v>1021</v>
      </c>
      <c r="BF654" s="30"/>
      <c r="BG654" s="30"/>
      <c r="BH654" s="30"/>
      <c r="BI654" s="30"/>
    </row>
    <row r="655" spans="22:61" ht="15" hidden="1">
      <c r="V655" s="30"/>
      <c r="W655" s="30"/>
      <c r="X655" s="30"/>
      <c r="Y655" s="30"/>
      <c r="Z655" s="30"/>
      <c r="AA655" s="30"/>
      <c r="AB655" s="32">
        <v>1154</v>
      </c>
      <c r="AC655" s="30"/>
      <c r="AD655" s="30"/>
      <c r="AE655" s="32">
        <v>952</v>
      </c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2">
        <v>921</v>
      </c>
      <c r="BB655" s="30"/>
      <c r="BC655" s="30"/>
      <c r="BD655" s="30"/>
      <c r="BE655" s="32">
        <v>1022</v>
      </c>
      <c r="BF655" s="30"/>
      <c r="BG655" s="30"/>
      <c r="BH655" s="30"/>
      <c r="BI655" s="30"/>
    </row>
    <row r="656" spans="22:61" ht="15" hidden="1">
      <c r="V656" s="30"/>
      <c r="W656" s="30"/>
      <c r="X656" s="30"/>
      <c r="Y656" s="30"/>
      <c r="Z656" s="30"/>
      <c r="AA656" s="30"/>
      <c r="AB656" s="32">
        <v>1155</v>
      </c>
      <c r="AC656" s="30"/>
      <c r="AD656" s="30"/>
      <c r="AE656" s="32">
        <v>954</v>
      </c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2">
        <v>922</v>
      </c>
      <c r="BB656" s="30"/>
      <c r="BC656" s="30"/>
      <c r="BD656" s="30"/>
      <c r="BE656" s="32">
        <v>1024</v>
      </c>
      <c r="BF656" s="30"/>
      <c r="BG656" s="30"/>
      <c r="BH656" s="30"/>
      <c r="BI656" s="30"/>
    </row>
    <row r="657" spans="22:61" ht="15" hidden="1">
      <c r="V657" s="30"/>
      <c r="W657" s="30"/>
      <c r="X657" s="30"/>
      <c r="Y657" s="30"/>
      <c r="Z657" s="30"/>
      <c r="AA657" s="30"/>
      <c r="AB657" s="32">
        <v>1156</v>
      </c>
      <c r="AC657" s="30"/>
      <c r="AD657" s="30"/>
      <c r="AE657" s="32">
        <v>955</v>
      </c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2">
        <v>926</v>
      </c>
      <c r="BB657" s="30"/>
      <c r="BC657" s="30"/>
      <c r="BD657" s="30"/>
      <c r="BE657" s="32">
        <v>1026</v>
      </c>
      <c r="BF657" s="30"/>
      <c r="BG657" s="30"/>
      <c r="BH657" s="30"/>
      <c r="BI657" s="30"/>
    </row>
    <row r="658" spans="22:61" ht="15" hidden="1">
      <c r="V658" s="30"/>
      <c r="W658" s="30"/>
      <c r="X658" s="30"/>
      <c r="Y658" s="30"/>
      <c r="Z658" s="30"/>
      <c r="AA658" s="30"/>
      <c r="AB658" s="32">
        <v>1157</v>
      </c>
      <c r="AC658" s="30"/>
      <c r="AD658" s="30"/>
      <c r="AE658" s="32">
        <v>956</v>
      </c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2">
        <v>931</v>
      </c>
      <c r="BB658" s="30"/>
      <c r="BC658" s="30"/>
      <c r="BD658" s="30"/>
      <c r="BE658" s="32">
        <v>1028</v>
      </c>
      <c r="BF658" s="30"/>
      <c r="BG658" s="30"/>
      <c r="BH658" s="30"/>
      <c r="BI658" s="30"/>
    </row>
    <row r="659" spans="22:61" ht="15" hidden="1">
      <c r="V659" s="30"/>
      <c r="W659" s="30"/>
      <c r="X659" s="30"/>
      <c r="Y659" s="30"/>
      <c r="Z659" s="30"/>
      <c r="AA659" s="30"/>
      <c r="AB659" s="32">
        <v>1161</v>
      </c>
      <c r="AC659" s="30"/>
      <c r="AD659" s="30"/>
      <c r="AE659" s="32">
        <v>959</v>
      </c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2">
        <v>932</v>
      </c>
      <c r="BB659" s="30"/>
      <c r="BC659" s="30"/>
      <c r="BD659" s="30"/>
      <c r="BE659" s="32">
        <v>1030</v>
      </c>
      <c r="BF659" s="30"/>
      <c r="BG659" s="30"/>
      <c r="BH659" s="30"/>
      <c r="BI659" s="30"/>
    </row>
    <row r="660" spans="22:61" ht="15" hidden="1">
      <c r="V660" s="30"/>
      <c r="W660" s="30"/>
      <c r="X660" s="30"/>
      <c r="Y660" s="30"/>
      <c r="Z660" s="30"/>
      <c r="AA660" s="30"/>
      <c r="AB660" s="32">
        <v>1162</v>
      </c>
      <c r="AC660" s="30"/>
      <c r="AD660" s="30"/>
      <c r="AE660" s="32">
        <v>960</v>
      </c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2">
        <v>933</v>
      </c>
      <c r="BB660" s="30"/>
      <c r="BC660" s="30"/>
      <c r="BD660" s="30"/>
      <c r="BE660" s="32">
        <v>1032</v>
      </c>
      <c r="BF660" s="30"/>
      <c r="BG660" s="30"/>
      <c r="BH660" s="30"/>
      <c r="BI660" s="30"/>
    </row>
    <row r="661" spans="22:61" ht="15" hidden="1">
      <c r="V661" s="30"/>
      <c r="W661" s="30"/>
      <c r="X661" s="30"/>
      <c r="Y661" s="30"/>
      <c r="Z661" s="30"/>
      <c r="AA661" s="30"/>
      <c r="AB661" s="32">
        <v>1163</v>
      </c>
      <c r="AC661" s="30"/>
      <c r="AD661" s="30"/>
      <c r="AE661" s="32">
        <v>961</v>
      </c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2">
        <v>935</v>
      </c>
      <c r="BB661" s="30"/>
      <c r="BC661" s="30"/>
      <c r="BD661" s="30"/>
      <c r="BE661" s="32">
        <v>1033</v>
      </c>
      <c r="BF661" s="30"/>
      <c r="BG661" s="30"/>
      <c r="BH661" s="30"/>
      <c r="BI661" s="30"/>
    </row>
    <row r="662" spans="22:61" ht="15" hidden="1">
      <c r="V662" s="30"/>
      <c r="W662" s="30"/>
      <c r="X662" s="30"/>
      <c r="Y662" s="30"/>
      <c r="Z662" s="30"/>
      <c r="AA662" s="30"/>
      <c r="AB662" s="32">
        <v>1164</v>
      </c>
      <c r="AC662" s="30"/>
      <c r="AD662" s="30"/>
      <c r="AE662" s="32">
        <v>962</v>
      </c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2">
        <v>936</v>
      </c>
      <c r="BB662" s="30"/>
      <c r="BC662" s="30"/>
      <c r="BD662" s="30"/>
      <c r="BE662" s="32">
        <v>1034</v>
      </c>
      <c r="BF662" s="30"/>
      <c r="BG662" s="30"/>
      <c r="BH662" s="30"/>
      <c r="BI662" s="30"/>
    </row>
    <row r="663" spans="22:61" ht="15" hidden="1">
      <c r="V663" s="30"/>
      <c r="W663" s="30"/>
      <c r="X663" s="30"/>
      <c r="Y663" s="30"/>
      <c r="Z663" s="30"/>
      <c r="AA663" s="30"/>
      <c r="AB663" s="32">
        <v>1167</v>
      </c>
      <c r="AC663" s="30"/>
      <c r="AD663" s="30"/>
      <c r="AE663" s="32">
        <v>963</v>
      </c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2">
        <v>937</v>
      </c>
      <c r="BB663" s="30"/>
      <c r="BC663" s="30"/>
      <c r="BD663" s="30"/>
      <c r="BE663" s="32">
        <v>1035</v>
      </c>
      <c r="BF663" s="30"/>
      <c r="BG663" s="30"/>
      <c r="BH663" s="30"/>
      <c r="BI663" s="30"/>
    </row>
    <row r="664" spans="22:61" ht="15" hidden="1">
      <c r="V664" s="30"/>
      <c r="W664" s="30"/>
      <c r="X664" s="30"/>
      <c r="Y664" s="30"/>
      <c r="Z664" s="30"/>
      <c r="AA664" s="30"/>
      <c r="AB664" s="32">
        <v>1168</v>
      </c>
      <c r="AC664" s="30"/>
      <c r="AD664" s="30"/>
      <c r="AE664" s="32">
        <v>964</v>
      </c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2">
        <v>938</v>
      </c>
      <c r="BB664" s="30"/>
      <c r="BC664" s="30"/>
      <c r="BD664" s="30"/>
      <c r="BE664" s="32">
        <v>1036</v>
      </c>
      <c r="BF664" s="30"/>
      <c r="BG664" s="30"/>
      <c r="BH664" s="30"/>
      <c r="BI664" s="30"/>
    </row>
    <row r="665" spans="22:61" ht="15" hidden="1">
      <c r="V665" s="30"/>
      <c r="W665" s="30"/>
      <c r="X665" s="30"/>
      <c r="Y665" s="30"/>
      <c r="Z665" s="30"/>
      <c r="AA665" s="30"/>
      <c r="AB665" s="32">
        <v>1169</v>
      </c>
      <c r="AC665" s="30"/>
      <c r="AD665" s="30"/>
      <c r="AE665" s="32">
        <v>966</v>
      </c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2">
        <v>939</v>
      </c>
      <c r="BB665" s="30"/>
      <c r="BC665" s="30"/>
      <c r="BD665" s="30"/>
      <c r="BE665" s="32">
        <v>1037</v>
      </c>
      <c r="BF665" s="30"/>
      <c r="BG665" s="30"/>
      <c r="BH665" s="30"/>
      <c r="BI665" s="30"/>
    </row>
    <row r="666" spans="22:61" ht="15" hidden="1">
      <c r="V666" s="30"/>
      <c r="W666" s="30"/>
      <c r="X666" s="30"/>
      <c r="Y666" s="30"/>
      <c r="Z666" s="30"/>
      <c r="AA666" s="30"/>
      <c r="AB666" s="32">
        <v>1170</v>
      </c>
      <c r="AC666" s="30"/>
      <c r="AD666" s="30"/>
      <c r="AE666" s="32">
        <v>967</v>
      </c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2">
        <v>946</v>
      </c>
      <c r="BB666" s="30"/>
      <c r="BC666" s="30"/>
      <c r="BD666" s="30"/>
      <c r="BE666" s="32">
        <v>1039</v>
      </c>
      <c r="BF666" s="30"/>
      <c r="BG666" s="30"/>
      <c r="BH666" s="30"/>
      <c r="BI666" s="30"/>
    </row>
    <row r="667" spans="22:61" ht="15" hidden="1">
      <c r="V667" s="30"/>
      <c r="W667" s="30"/>
      <c r="X667" s="30"/>
      <c r="Y667" s="30"/>
      <c r="Z667" s="30"/>
      <c r="AA667" s="30"/>
      <c r="AB667" s="32">
        <v>1171</v>
      </c>
      <c r="AC667" s="30"/>
      <c r="AD667" s="30"/>
      <c r="AE667" s="32">
        <v>969</v>
      </c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2">
        <v>958</v>
      </c>
      <c r="BB667" s="30"/>
      <c r="BC667" s="30"/>
      <c r="BD667" s="30"/>
      <c r="BE667" s="32">
        <v>1040</v>
      </c>
      <c r="BF667" s="30"/>
      <c r="BG667" s="30"/>
      <c r="BH667" s="30"/>
      <c r="BI667" s="30"/>
    </row>
    <row r="668" spans="22:61" ht="15" hidden="1">
      <c r="V668" s="30"/>
      <c r="W668" s="30"/>
      <c r="X668" s="30"/>
      <c r="Y668" s="30"/>
      <c r="Z668" s="30"/>
      <c r="AA668" s="30"/>
      <c r="AB668" s="32">
        <v>1172</v>
      </c>
      <c r="AC668" s="30"/>
      <c r="AD668" s="30"/>
      <c r="AE668" s="32">
        <v>970</v>
      </c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2">
        <v>959</v>
      </c>
      <c r="BB668" s="30"/>
      <c r="BC668" s="30"/>
      <c r="BD668" s="30"/>
      <c r="BE668" s="32">
        <v>1041</v>
      </c>
      <c r="BF668" s="30"/>
      <c r="BG668" s="30"/>
      <c r="BH668" s="30"/>
      <c r="BI668" s="30"/>
    </row>
    <row r="669" spans="22:61" ht="15" hidden="1">
      <c r="V669" s="30"/>
      <c r="W669" s="30"/>
      <c r="X669" s="30"/>
      <c r="Y669" s="30"/>
      <c r="Z669" s="30"/>
      <c r="AA669" s="30"/>
      <c r="AB669" s="32">
        <v>1174</v>
      </c>
      <c r="AC669" s="30"/>
      <c r="AD669" s="30"/>
      <c r="AE669" s="32">
        <v>971</v>
      </c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2">
        <v>960</v>
      </c>
      <c r="BB669" s="30"/>
      <c r="BC669" s="30"/>
      <c r="BD669" s="30"/>
      <c r="BE669" s="32">
        <v>1042</v>
      </c>
      <c r="BF669" s="30"/>
      <c r="BG669" s="30"/>
      <c r="BH669" s="30"/>
      <c r="BI669" s="30"/>
    </row>
    <row r="670" spans="22:61" ht="15" hidden="1">
      <c r="V670" s="30"/>
      <c r="W670" s="30"/>
      <c r="X670" s="30"/>
      <c r="Y670" s="30"/>
      <c r="Z670" s="30"/>
      <c r="AA670" s="30"/>
      <c r="AB670" s="32">
        <v>1191</v>
      </c>
      <c r="AC670" s="30"/>
      <c r="AD670" s="30"/>
      <c r="AE670" s="32">
        <v>972</v>
      </c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2">
        <v>961</v>
      </c>
      <c r="BB670" s="30"/>
      <c r="BC670" s="30"/>
      <c r="BD670" s="30"/>
      <c r="BE670" s="32">
        <v>1045</v>
      </c>
      <c r="BF670" s="30"/>
      <c r="BG670" s="30"/>
      <c r="BH670" s="30"/>
      <c r="BI670" s="30"/>
    </row>
    <row r="671" spans="22:61" ht="15" hidden="1">
      <c r="V671" s="30"/>
      <c r="W671" s="30"/>
      <c r="X671" s="30"/>
      <c r="Y671" s="30"/>
      <c r="Z671" s="30"/>
      <c r="AA671" s="30"/>
      <c r="AB671" s="32">
        <v>1192</v>
      </c>
      <c r="AC671" s="30"/>
      <c r="AD671" s="30"/>
      <c r="AE671" s="32">
        <v>973</v>
      </c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2">
        <v>962</v>
      </c>
      <c r="BB671" s="30"/>
      <c r="BC671" s="30"/>
      <c r="BD671" s="30"/>
      <c r="BE671" s="32">
        <v>1046</v>
      </c>
      <c r="BF671" s="30"/>
      <c r="BG671" s="30"/>
      <c r="BH671" s="30"/>
      <c r="BI671" s="30"/>
    </row>
    <row r="672" spans="22:61" ht="15" hidden="1">
      <c r="V672" s="30"/>
      <c r="W672" s="30"/>
      <c r="X672" s="30"/>
      <c r="Y672" s="30"/>
      <c r="Z672" s="30"/>
      <c r="AA672" s="30"/>
      <c r="AB672" s="32">
        <v>1194</v>
      </c>
      <c r="AC672" s="30"/>
      <c r="AD672" s="30"/>
      <c r="AE672" s="32">
        <v>974</v>
      </c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2">
        <v>964</v>
      </c>
      <c r="BB672" s="30"/>
      <c r="BC672" s="30"/>
      <c r="BD672" s="30"/>
      <c r="BE672" s="32">
        <v>1047</v>
      </c>
      <c r="BF672" s="30"/>
      <c r="BG672" s="30"/>
      <c r="BH672" s="30"/>
      <c r="BI672" s="30"/>
    </row>
    <row r="673" spans="22:61" ht="15" hidden="1">
      <c r="V673" s="30"/>
      <c r="W673" s="30"/>
      <c r="X673" s="30"/>
      <c r="Y673" s="30"/>
      <c r="Z673" s="30"/>
      <c r="AA673" s="30"/>
      <c r="AB673" s="32">
        <v>1196</v>
      </c>
      <c r="AC673" s="30"/>
      <c r="AD673" s="30"/>
      <c r="AE673" s="32">
        <v>976</v>
      </c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2">
        <v>965</v>
      </c>
      <c r="BB673" s="30"/>
      <c r="BC673" s="30"/>
      <c r="BD673" s="30"/>
      <c r="BE673" s="32">
        <v>1048</v>
      </c>
      <c r="BF673" s="30"/>
      <c r="BG673" s="30"/>
      <c r="BH673" s="30"/>
      <c r="BI673" s="30"/>
    </row>
    <row r="674" spans="22:61" ht="15" hidden="1">
      <c r="V674" s="30"/>
      <c r="W674" s="30"/>
      <c r="X674" s="30"/>
      <c r="Y674" s="30"/>
      <c r="Z674" s="30"/>
      <c r="AA674" s="30"/>
      <c r="AB674" s="32">
        <v>1198</v>
      </c>
      <c r="AC674" s="30"/>
      <c r="AD674" s="30"/>
      <c r="AE674" s="32">
        <v>977</v>
      </c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2">
        <v>966</v>
      </c>
      <c r="BB674" s="30"/>
      <c r="BC674" s="30"/>
      <c r="BD674" s="30"/>
      <c r="BE674" s="32">
        <v>1049</v>
      </c>
      <c r="BF674" s="30"/>
      <c r="BG674" s="30"/>
      <c r="BH674" s="30"/>
      <c r="BI674" s="30"/>
    </row>
    <row r="675" spans="22:61" ht="15" hidden="1">
      <c r="V675" s="30"/>
      <c r="W675" s="30"/>
      <c r="X675" s="30"/>
      <c r="Y675" s="30"/>
      <c r="Z675" s="30"/>
      <c r="AA675" s="30"/>
      <c r="AB675" s="32">
        <v>1200</v>
      </c>
      <c r="AC675" s="30"/>
      <c r="AD675" s="30"/>
      <c r="AE675" s="32">
        <v>978</v>
      </c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2">
        <v>967</v>
      </c>
      <c r="BB675" s="30"/>
      <c r="BC675" s="30"/>
      <c r="BD675" s="30"/>
      <c r="BE675" s="32">
        <v>1050</v>
      </c>
      <c r="BF675" s="30"/>
      <c r="BG675" s="30"/>
      <c r="BH675" s="30"/>
      <c r="BI675" s="30"/>
    </row>
    <row r="676" spans="22:61" ht="15" hidden="1">
      <c r="V676" s="30"/>
      <c r="W676" s="30"/>
      <c r="X676" s="30"/>
      <c r="Y676" s="30"/>
      <c r="Z676" s="30"/>
      <c r="AA676" s="30"/>
      <c r="AB676" s="32">
        <v>1201</v>
      </c>
      <c r="AC676" s="30"/>
      <c r="AD676" s="30"/>
      <c r="AE676" s="32">
        <v>980</v>
      </c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2">
        <v>970</v>
      </c>
      <c r="BB676" s="30"/>
      <c r="BC676" s="30"/>
      <c r="BD676" s="30"/>
      <c r="BE676" s="32">
        <v>1051</v>
      </c>
      <c r="BF676" s="30"/>
      <c r="BG676" s="30"/>
      <c r="BH676" s="30"/>
      <c r="BI676" s="30"/>
    </row>
    <row r="677" spans="22:61" ht="15" hidden="1">
      <c r="V677" s="30"/>
      <c r="W677" s="30"/>
      <c r="X677" s="30"/>
      <c r="Y677" s="30"/>
      <c r="Z677" s="30"/>
      <c r="AA677" s="30"/>
      <c r="AB677" s="32">
        <v>1202</v>
      </c>
      <c r="AC677" s="30"/>
      <c r="AD677" s="30"/>
      <c r="AE677" s="32">
        <v>981</v>
      </c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2">
        <v>971</v>
      </c>
      <c r="BB677" s="30"/>
      <c r="BC677" s="30"/>
      <c r="BD677" s="30"/>
      <c r="BE677" s="32">
        <v>1052</v>
      </c>
      <c r="BF677" s="30"/>
      <c r="BG677" s="30"/>
      <c r="BH677" s="30"/>
      <c r="BI677" s="30"/>
    </row>
    <row r="678" spans="22:61" ht="15" hidden="1">
      <c r="V678" s="30"/>
      <c r="W678" s="30"/>
      <c r="X678" s="30"/>
      <c r="Y678" s="30"/>
      <c r="Z678" s="30"/>
      <c r="AA678" s="30"/>
      <c r="AB678" s="32">
        <v>1203</v>
      </c>
      <c r="AC678" s="30"/>
      <c r="AD678" s="30"/>
      <c r="AE678" s="32">
        <v>985</v>
      </c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2">
        <v>975</v>
      </c>
      <c r="BB678" s="30"/>
      <c r="BC678" s="30"/>
      <c r="BD678" s="30"/>
      <c r="BE678" s="32">
        <v>1053</v>
      </c>
      <c r="BF678" s="30"/>
      <c r="BG678" s="30"/>
      <c r="BH678" s="30"/>
      <c r="BI678" s="30"/>
    </row>
    <row r="679" spans="22:61" ht="15" hidden="1">
      <c r="V679" s="30"/>
      <c r="W679" s="30"/>
      <c r="X679" s="30"/>
      <c r="Y679" s="30"/>
      <c r="Z679" s="30"/>
      <c r="AA679" s="30"/>
      <c r="AB679" s="32">
        <v>1204</v>
      </c>
      <c r="AC679" s="30"/>
      <c r="AD679" s="30"/>
      <c r="AE679" s="32">
        <v>986</v>
      </c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2">
        <v>976</v>
      </c>
      <c r="BB679" s="30"/>
      <c r="BC679" s="30"/>
      <c r="BD679" s="30"/>
      <c r="BE679" s="32">
        <v>1054</v>
      </c>
      <c r="BF679" s="30"/>
      <c r="BG679" s="30"/>
      <c r="BH679" s="30"/>
      <c r="BI679" s="30"/>
    </row>
    <row r="680" spans="22:61" ht="15" hidden="1">
      <c r="V680" s="30"/>
      <c r="W680" s="30"/>
      <c r="X680" s="30"/>
      <c r="Y680" s="30"/>
      <c r="Z680" s="30"/>
      <c r="AA680" s="30"/>
      <c r="AB680" s="32">
        <v>1205</v>
      </c>
      <c r="AC680" s="30"/>
      <c r="AD680" s="30"/>
      <c r="AE680" s="32">
        <v>987</v>
      </c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2">
        <v>979</v>
      </c>
      <c r="BB680" s="30"/>
      <c r="BC680" s="30"/>
      <c r="BD680" s="30"/>
      <c r="BE680" s="32">
        <v>1055</v>
      </c>
      <c r="BF680" s="30"/>
      <c r="BG680" s="30"/>
      <c r="BH680" s="30"/>
      <c r="BI680" s="30"/>
    </row>
    <row r="681" spans="22:61" ht="15" hidden="1">
      <c r="V681" s="30"/>
      <c r="W681" s="30"/>
      <c r="X681" s="30"/>
      <c r="Y681" s="30"/>
      <c r="Z681" s="30"/>
      <c r="AA681" s="30"/>
      <c r="AB681" s="32">
        <v>1206</v>
      </c>
      <c r="AC681" s="30"/>
      <c r="AD681" s="30"/>
      <c r="AE681" s="32">
        <v>988</v>
      </c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2">
        <v>980</v>
      </c>
      <c r="BB681" s="30"/>
      <c r="BC681" s="30"/>
      <c r="BD681" s="30"/>
      <c r="BE681" s="32">
        <v>1056</v>
      </c>
      <c r="BF681" s="30"/>
      <c r="BG681" s="30"/>
      <c r="BH681" s="30"/>
      <c r="BI681" s="30"/>
    </row>
    <row r="682" spans="22:61" ht="15" hidden="1">
      <c r="V682" s="30"/>
      <c r="W682" s="30"/>
      <c r="X682" s="30"/>
      <c r="Y682" s="30"/>
      <c r="Z682" s="30"/>
      <c r="AA682" s="30"/>
      <c r="AB682" s="32">
        <v>1207</v>
      </c>
      <c r="AC682" s="30"/>
      <c r="AD682" s="30"/>
      <c r="AE682" s="32">
        <v>989</v>
      </c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2">
        <v>981</v>
      </c>
      <c r="BB682" s="30"/>
      <c r="BC682" s="30"/>
      <c r="BD682" s="30"/>
      <c r="BE682" s="32">
        <v>1057</v>
      </c>
      <c r="BF682" s="30"/>
      <c r="BG682" s="30"/>
      <c r="BH682" s="30"/>
      <c r="BI682" s="30"/>
    </row>
    <row r="683" spans="22:61" ht="15" hidden="1">
      <c r="V683" s="30"/>
      <c r="W683" s="30"/>
      <c r="X683" s="30"/>
      <c r="Y683" s="30"/>
      <c r="Z683" s="30"/>
      <c r="AA683" s="30"/>
      <c r="AB683" s="32">
        <v>1209</v>
      </c>
      <c r="AC683" s="30"/>
      <c r="AD683" s="30"/>
      <c r="AE683" s="32">
        <v>990</v>
      </c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2">
        <v>983</v>
      </c>
      <c r="BB683" s="30"/>
      <c r="BC683" s="30"/>
      <c r="BD683" s="30"/>
      <c r="BE683" s="32">
        <v>1058</v>
      </c>
      <c r="BF683" s="30"/>
      <c r="BG683" s="30"/>
      <c r="BH683" s="30"/>
      <c r="BI683" s="30"/>
    </row>
    <row r="684" spans="22:61" ht="15" hidden="1">
      <c r="V684" s="30"/>
      <c r="W684" s="30"/>
      <c r="X684" s="30"/>
      <c r="Y684" s="30"/>
      <c r="Z684" s="30"/>
      <c r="AA684" s="30"/>
      <c r="AB684" s="32">
        <v>1210</v>
      </c>
      <c r="AC684" s="30"/>
      <c r="AD684" s="30"/>
      <c r="AE684" s="32">
        <v>991</v>
      </c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2">
        <v>984</v>
      </c>
      <c r="BB684" s="30"/>
      <c r="BC684" s="30"/>
      <c r="BD684" s="30"/>
      <c r="BE684" s="32">
        <v>1059</v>
      </c>
      <c r="BF684" s="30"/>
      <c r="BG684" s="30"/>
      <c r="BH684" s="30"/>
      <c r="BI684" s="30"/>
    </row>
    <row r="685" spans="22:61" ht="15" hidden="1">
      <c r="V685" s="30"/>
      <c r="W685" s="30"/>
      <c r="X685" s="30"/>
      <c r="Y685" s="30"/>
      <c r="Z685" s="30"/>
      <c r="AA685" s="30"/>
      <c r="AB685" s="32">
        <v>1211</v>
      </c>
      <c r="AC685" s="30"/>
      <c r="AD685" s="30"/>
      <c r="AE685" s="32">
        <v>992</v>
      </c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2">
        <v>985</v>
      </c>
      <c r="BB685" s="30"/>
      <c r="BC685" s="30"/>
      <c r="BD685" s="30"/>
      <c r="BE685" s="32">
        <v>1060</v>
      </c>
      <c r="BF685" s="30"/>
      <c r="BG685" s="30"/>
      <c r="BH685" s="30"/>
      <c r="BI685" s="30"/>
    </row>
    <row r="686" spans="22:61" ht="15" hidden="1">
      <c r="V686" s="30"/>
      <c r="W686" s="30"/>
      <c r="X686" s="30"/>
      <c r="Y686" s="30"/>
      <c r="Z686" s="30"/>
      <c r="AA686" s="30"/>
      <c r="AB686" s="32">
        <v>1212</v>
      </c>
      <c r="AC686" s="30"/>
      <c r="AD686" s="30"/>
      <c r="AE686" s="32">
        <v>994</v>
      </c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2">
        <v>987</v>
      </c>
      <c r="BB686" s="30"/>
      <c r="BC686" s="30"/>
      <c r="BD686" s="30"/>
      <c r="BE686" s="32">
        <v>1061</v>
      </c>
      <c r="BF686" s="30"/>
      <c r="BG686" s="30"/>
      <c r="BH686" s="30"/>
      <c r="BI686" s="30"/>
    </row>
    <row r="687" spans="22:61" ht="15" hidden="1">
      <c r="V687" s="30"/>
      <c r="W687" s="30"/>
      <c r="X687" s="30"/>
      <c r="Y687" s="30"/>
      <c r="Z687" s="30"/>
      <c r="AA687" s="30"/>
      <c r="AB687" s="32">
        <v>1213</v>
      </c>
      <c r="AC687" s="30"/>
      <c r="AD687" s="30"/>
      <c r="AE687" s="32">
        <v>995</v>
      </c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2">
        <v>988</v>
      </c>
      <c r="BB687" s="30"/>
      <c r="BC687" s="30"/>
      <c r="BD687" s="30"/>
      <c r="BE687" s="32">
        <v>1062</v>
      </c>
      <c r="BF687" s="30"/>
      <c r="BG687" s="30"/>
      <c r="BH687" s="30"/>
      <c r="BI687" s="30"/>
    </row>
    <row r="688" spans="22:61" ht="15" hidden="1">
      <c r="V688" s="30"/>
      <c r="W688" s="30"/>
      <c r="X688" s="30"/>
      <c r="Y688" s="30"/>
      <c r="Z688" s="30"/>
      <c r="AA688" s="30"/>
      <c r="AB688" s="32">
        <v>1214</v>
      </c>
      <c r="AC688" s="30"/>
      <c r="AD688" s="30"/>
      <c r="AE688" s="32">
        <v>998</v>
      </c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2">
        <v>990</v>
      </c>
      <c r="BB688" s="30"/>
      <c r="BC688" s="30"/>
      <c r="BD688" s="30"/>
      <c r="BE688" s="32">
        <v>1064</v>
      </c>
      <c r="BF688" s="30"/>
      <c r="BG688" s="30"/>
      <c r="BH688" s="30"/>
      <c r="BI688" s="30"/>
    </row>
    <row r="689" spans="22:61" ht="15" hidden="1">
      <c r="V689" s="30"/>
      <c r="W689" s="30"/>
      <c r="X689" s="30"/>
      <c r="Y689" s="30"/>
      <c r="Z689" s="30"/>
      <c r="AA689" s="30"/>
      <c r="AB689" s="32">
        <v>1215</v>
      </c>
      <c r="AC689" s="30"/>
      <c r="AD689" s="30"/>
      <c r="AE689" s="32">
        <v>999</v>
      </c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2">
        <v>991</v>
      </c>
      <c r="BB689" s="30"/>
      <c r="BC689" s="30"/>
      <c r="BD689" s="30"/>
      <c r="BE689" s="32">
        <v>1066</v>
      </c>
      <c r="BF689" s="30"/>
      <c r="BG689" s="30"/>
      <c r="BH689" s="30"/>
      <c r="BI689" s="30"/>
    </row>
    <row r="690" spans="22:61" ht="15" hidden="1">
      <c r="V690" s="30"/>
      <c r="W690" s="30"/>
      <c r="X690" s="30"/>
      <c r="Y690" s="30"/>
      <c r="Z690" s="30"/>
      <c r="AA690" s="30"/>
      <c r="AB690" s="32">
        <v>1216</v>
      </c>
      <c r="AC690" s="30"/>
      <c r="AD690" s="30"/>
      <c r="AE690" s="32">
        <v>1000</v>
      </c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2">
        <v>992</v>
      </c>
      <c r="BB690" s="30"/>
      <c r="BC690" s="30"/>
      <c r="BD690" s="30"/>
      <c r="BE690" s="32">
        <v>1067</v>
      </c>
      <c r="BF690" s="30"/>
      <c r="BG690" s="30"/>
      <c r="BH690" s="30"/>
      <c r="BI690" s="30"/>
    </row>
    <row r="691" spans="22:61" ht="15" hidden="1">
      <c r="V691" s="30"/>
      <c r="W691" s="30"/>
      <c r="X691" s="30"/>
      <c r="Y691" s="30"/>
      <c r="Z691" s="30"/>
      <c r="AA691" s="30"/>
      <c r="AB691" s="32">
        <v>1217</v>
      </c>
      <c r="AC691" s="30"/>
      <c r="AD691" s="30"/>
      <c r="AE691" s="32">
        <v>1003</v>
      </c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2">
        <v>993</v>
      </c>
      <c r="BB691" s="30"/>
      <c r="BC691" s="30"/>
      <c r="BD691" s="30"/>
      <c r="BE691" s="32">
        <v>1068</v>
      </c>
      <c r="BF691" s="30"/>
      <c r="BG691" s="30"/>
      <c r="BH691" s="30"/>
      <c r="BI691" s="30"/>
    </row>
    <row r="692" spans="22:61" ht="15" hidden="1">
      <c r="V692" s="30"/>
      <c r="W692" s="30"/>
      <c r="X692" s="30"/>
      <c r="Y692" s="30"/>
      <c r="Z692" s="30"/>
      <c r="AA692" s="30"/>
      <c r="AB692" s="32">
        <v>1220</v>
      </c>
      <c r="AC692" s="30"/>
      <c r="AD692" s="30"/>
      <c r="AE692" s="32">
        <v>1009</v>
      </c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2">
        <v>994</v>
      </c>
      <c r="BB692" s="30"/>
      <c r="BC692" s="30"/>
      <c r="BD692" s="30"/>
      <c r="BE692" s="32">
        <v>1069</v>
      </c>
      <c r="BF692" s="30"/>
      <c r="BG692" s="30"/>
      <c r="BH692" s="30"/>
      <c r="BI692" s="30"/>
    </row>
    <row r="693" spans="22:61" ht="15" hidden="1">
      <c r="V693" s="30"/>
      <c r="W693" s="30"/>
      <c r="X693" s="30"/>
      <c r="Y693" s="30"/>
      <c r="Z693" s="30"/>
      <c r="AA693" s="30"/>
      <c r="AB693" s="32">
        <v>1221</v>
      </c>
      <c r="AC693" s="30"/>
      <c r="AD693" s="30"/>
      <c r="AE693" s="32">
        <v>1011</v>
      </c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2">
        <v>995</v>
      </c>
      <c r="BB693" s="30"/>
      <c r="BC693" s="30"/>
      <c r="BD693" s="30"/>
      <c r="BE693" s="32">
        <v>1070</v>
      </c>
      <c r="BF693" s="30"/>
      <c r="BG693" s="30"/>
      <c r="BH693" s="30"/>
      <c r="BI693" s="30"/>
    </row>
    <row r="694" spans="22:61" ht="15" hidden="1">
      <c r="V694" s="30"/>
      <c r="W694" s="30"/>
      <c r="X694" s="30"/>
      <c r="Y694" s="30"/>
      <c r="Z694" s="30"/>
      <c r="AA694" s="30"/>
      <c r="AB694" s="32">
        <v>1248</v>
      </c>
      <c r="AC694" s="30"/>
      <c r="AD694" s="30"/>
      <c r="AE694" s="32">
        <v>1013</v>
      </c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2">
        <v>996</v>
      </c>
      <c r="BB694" s="30"/>
      <c r="BC694" s="30"/>
      <c r="BD694" s="30"/>
      <c r="BE694" s="32">
        <v>1072</v>
      </c>
      <c r="BF694" s="30"/>
      <c r="BG694" s="30"/>
      <c r="BH694" s="30"/>
      <c r="BI694" s="30"/>
    </row>
    <row r="695" spans="22:61" ht="15" hidden="1">
      <c r="V695" s="30"/>
      <c r="W695" s="30"/>
      <c r="X695" s="30"/>
      <c r="Y695" s="30"/>
      <c r="Z695" s="30"/>
      <c r="AA695" s="30"/>
      <c r="AB695" s="32">
        <v>1249</v>
      </c>
      <c r="AC695" s="30"/>
      <c r="AD695" s="30"/>
      <c r="AE695" s="32">
        <v>1015</v>
      </c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2">
        <v>998</v>
      </c>
      <c r="BB695" s="30"/>
      <c r="BC695" s="30"/>
      <c r="BD695" s="30"/>
      <c r="BE695" s="32">
        <v>1073</v>
      </c>
      <c r="BF695" s="30"/>
      <c r="BG695" s="30"/>
      <c r="BH695" s="30"/>
      <c r="BI695" s="30"/>
    </row>
    <row r="696" spans="22:61" ht="15" hidden="1">
      <c r="V696" s="30"/>
      <c r="W696" s="30"/>
      <c r="X696" s="30"/>
      <c r="Y696" s="30"/>
      <c r="Z696" s="30"/>
      <c r="AA696" s="30"/>
      <c r="AB696" s="32">
        <v>1250</v>
      </c>
      <c r="AC696" s="30"/>
      <c r="AD696" s="30"/>
      <c r="AE696" s="32">
        <v>1017</v>
      </c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2">
        <v>999</v>
      </c>
      <c r="BB696" s="30"/>
      <c r="BC696" s="30"/>
      <c r="BD696" s="30"/>
      <c r="BE696" s="32">
        <v>1074</v>
      </c>
      <c r="BF696" s="30"/>
      <c r="BG696" s="30"/>
      <c r="BH696" s="30"/>
      <c r="BI696" s="30"/>
    </row>
    <row r="697" spans="22:61" ht="15" hidden="1">
      <c r="V697" s="30"/>
      <c r="W697" s="30"/>
      <c r="X697" s="30"/>
      <c r="Y697" s="30"/>
      <c r="Z697" s="30"/>
      <c r="AA697" s="30"/>
      <c r="AB697" s="32">
        <v>1251</v>
      </c>
      <c r="AC697" s="30"/>
      <c r="AD697" s="30"/>
      <c r="AE697" s="32">
        <v>1019</v>
      </c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2">
        <v>1000</v>
      </c>
      <c r="BB697" s="30"/>
      <c r="BC697" s="30"/>
      <c r="BD697" s="30"/>
      <c r="BE697" s="32">
        <v>1075</v>
      </c>
      <c r="BF697" s="30"/>
      <c r="BG697" s="30"/>
      <c r="BH697" s="30"/>
      <c r="BI697" s="30"/>
    </row>
    <row r="698" spans="22:61" ht="15" hidden="1">
      <c r="V698" s="30"/>
      <c r="W698" s="30"/>
      <c r="X698" s="30"/>
      <c r="Y698" s="30"/>
      <c r="Z698" s="30"/>
      <c r="AA698" s="30"/>
      <c r="AB698" s="32">
        <v>1252</v>
      </c>
      <c r="AC698" s="30"/>
      <c r="AD698" s="30"/>
      <c r="AE698" s="32">
        <v>1021</v>
      </c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2">
        <v>1005</v>
      </c>
      <c r="BB698" s="30"/>
      <c r="BC698" s="30"/>
      <c r="BD698" s="30"/>
      <c r="BE698" s="32">
        <v>1076</v>
      </c>
      <c r="BF698" s="30"/>
      <c r="BG698" s="30"/>
      <c r="BH698" s="30"/>
      <c r="BI698" s="30"/>
    </row>
    <row r="699" spans="22:61" ht="15" hidden="1">
      <c r="V699" s="30"/>
      <c r="W699" s="30"/>
      <c r="X699" s="30"/>
      <c r="Y699" s="30"/>
      <c r="Z699" s="30"/>
      <c r="AA699" s="30"/>
      <c r="AB699" s="32">
        <v>1257</v>
      </c>
      <c r="AC699" s="30"/>
      <c r="AD699" s="30"/>
      <c r="AE699" s="32">
        <v>1023</v>
      </c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2">
        <v>1007</v>
      </c>
      <c r="BB699" s="30"/>
      <c r="BC699" s="30"/>
      <c r="BD699" s="30"/>
      <c r="BE699" s="32">
        <v>1077</v>
      </c>
      <c r="BF699" s="30"/>
      <c r="BG699" s="30"/>
      <c r="BH699" s="30"/>
      <c r="BI699" s="30"/>
    </row>
    <row r="700" spans="22:61" ht="15" hidden="1">
      <c r="V700" s="30"/>
      <c r="W700" s="30"/>
      <c r="X700" s="30"/>
      <c r="Y700" s="30"/>
      <c r="Z700" s="30"/>
      <c r="AA700" s="30"/>
      <c r="AB700" s="32">
        <v>1258</v>
      </c>
      <c r="AC700" s="30"/>
      <c r="AD700" s="30"/>
      <c r="AE700" s="32">
        <v>1025</v>
      </c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2">
        <v>1010</v>
      </c>
      <c r="BB700" s="30"/>
      <c r="BC700" s="30"/>
      <c r="BD700" s="30"/>
      <c r="BE700" s="32">
        <v>1078</v>
      </c>
      <c r="BF700" s="30"/>
      <c r="BG700" s="30"/>
      <c r="BH700" s="30"/>
      <c r="BI700" s="30"/>
    </row>
    <row r="701" spans="22:61" ht="15" hidden="1">
      <c r="V701" s="30"/>
      <c r="W701" s="30"/>
      <c r="X701" s="30"/>
      <c r="Y701" s="30"/>
      <c r="Z701" s="30"/>
      <c r="AA701" s="30"/>
      <c r="AB701" s="32">
        <v>1259</v>
      </c>
      <c r="AC701" s="30"/>
      <c r="AD701" s="30"/>
      <c r="AE701" s="32">
        <v>1026</v>
      </c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2">
        <v>1011</v>
      </c>
      <c r="BB701" s="30"/>
      <c r="BC701" s="30"/>
      <c r="BD701" s="30"/>
      <c r="BE701" s="32">
        <v>1079</v>
      </c>
      <c r="BF701" s="30"/>
      <c r="BG701" s="30"/>
      <c r="BH701" s="30"/>
      <c r="BI701" s="30"/>
    </row>
    <row r="702" spans="22:61" ht="15" hidden="1">
      <c r="V702" s="30"/>
      <c r="W702" s="30"/>
      <c r="X702" s="30"/>
      <c r="Y702" s="30"/>
      <c r="Z702" s="30"/>
      <c r="AA702" s="30"/>
      <c r="AB702" s="32">
        <v>1260</v>
      </c>
      <c r="AC702" s="30"/>
      <c r="AD702" s="30"/>
      <c r="AE702" s="32">
        <v>1028</v>
      </c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2">
        <v>1012</v>
      </c>
      <c r="BB702" s="30"/>
      <c r="BC702" s="30"/>
      <c r="BD702" s="30"/>
      <c r="BE702" s="32">
        <v>1080</v>
      </c>
      <c r="BF702" s="30"/>
      <c r="BG702" s="30"/>
      <c r="BH702" s="30"/>
      <c r="BI702" s="30"/>
    </row>
    <row r="703" spans="22:61" ht="15" hidden="1">
      <c r="V703" s="30"/>
      <c r="W703" s="30"/>
      <c r="X703" s="30"/>
      <c r="Y703" s="30"/>
      <c r="Z703" s="30"/>
      <c r="AA703" s="30"/>
      <c r="AB703" s="32">
        <v>1261</v>
      </c>
      <c r="AC703" s="30"/>
      <c r="AD703" s="30"/>
      <c r="AE703" s="32">
        <v>1029</v>
      </c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2">
        <v>1013</v>
      </c>
      <c r="BB703" s="30"/>
      <c r="BC703" s="30"/>
      <c r="BD703" s="30"/>
      <c r="BE703" s="32">
        <v>1081</v>
      </c>
      <c r="BF703" s="30"/>
      <c r="BG703" s="30"/>
      <c r="BH703" s="30"/>
      <c r="BI703" s="30"/>
    </row>
    <row r="704" spans="22:61" ht="15" hidden="1">
      <c r="V704" s="30"/>
      <c r="W704" s="30"/>
      <c r="X704" s="30"/>
      <c r="Y704" s="30"/>
      <c r="Z704" s="30"/>
      <c r="AA704" s="30"/>
      <c r="AB704" s="32">
        <v>1262</v>
      </c>
      <c r="AC704" s="30"/>
      <c r="AD704" s="30"/>
      <c r="AE704" s="32">
        <v>1032</v>
      </c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2">
        <v>1014</v>
      </c>
      <c r="BB704" s="30"/>
      <c r="BC704" s="30"/>
      <c r="BD704" s="30"/>
      <c r="BE704" s="32">
        <v>1084</v>
      </c>
      <c r="BF704" s="30"/>
      <c r="BG704" s="30"/>
      <c r="BH704" s="30"/>
      <c r="BI704" s="30"/>
    </row>
    <row r="705" spans="22:61" ht="15" hidden="1">
      <c r="V705" s="30"/>
      <c r="W705" s="30"/>
      <c r="X705" s="30"/>
      <c r="Y705" s="30"/>
      <c r="Z705" s="30"/>
      <c r="AA705" s="30"/>
      <c r="AB705" s="32">
        <v>1263</v>
      </c>
      <c r="AC705" s="30"/>
      <c r="AD705" s="30"/>
      <c r="AE705" s="32">
        <v>1033</v>
      </c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2">
        <v>1015</v>
      </c>
      <c r="BB705" s="30"/>
      <c r="BC705" s="30"/>
      <c r="BD705" s="30"/>
      <c r="BE705" s="32">
        <v>1085</v>
      </c>
      <c r="BF705" s="30"/>
      <c r="BG705" s="30"/>
      <c r="BH705" s="30"/>
      <c r="BI705" s="30"/>
    </row>
    <row r="706" spans="22:61" ht="15" hidden="1">
      <c r="V706" s="30"/>
      <c r="W706" s="30"/>
      <c r="X706" s="30"/>
      <c r="Y706" s="30"/>
      <c r="Z706" s="30"/>
      <c r="AA706" s="30"/>
      <c r="AB706" s="32">
        <v>1264</v>
      </c>
      <c r="AC706" s="30"/>
      <c r="AD706" s="30"/>
      <c r="AE706" s="32">
        <v>1034</v>
      </c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2">
        <v>1016</v>
      </c>
      <c r="BB706" s="30"/>
      <c r="BC706" s="30"/>
      <c r="BD706" s="30"/>
      <c r="BE706" s="32">
        <v>1086</v>
      </c>
      <c r="BF706" s="30"/>
      <c r="BG706" s="30"/>
      <c r="BH706" s="30"/>
      <c r="BI706" s="30"/>
    </row>
    <row r="707" spans="22:61" ht="15" hidden="1">
      <c r="V707" s="30"/>
      <c r="W707" s="30"/>
      <c r="X707" s="30"/>
      <c r="Y707" s="30"/>
      <c r="Z707" s="30"/>
      <c r="AA707" s="30"/>
      <c r="AB707" s="32">
        <v>1266</v>
      </c>
      <c r="AC707" s="30"/>
      <c r="AD707" s="30"/>
      <c r="AE707" s="32">
        <v>1035</v>
      </c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2">
        <v>1017</v>
      </c>
      <c r="BB707" s="30"/>
      <c r="BC707" s="30"/>
      <c r="BD707" s="30"/>
      <c r="BE707" s="32">
        <v>1087</v>
      </c>
      <c r="BF707" s="30"/>
      <c r="BG707" s="30"/>
      <c r="BH707" s="30"/>
      <c r="BI707" s="30"/>
    </row>
    <row r="708" spans="22:61" ht="15" hidden="1">
      <c r="V708" s="30"/>
      <c r="W708" s="30"/>
      <c r="X708" s="30"/>
      <c r="Y708" s="30"/>
      <c r="Z708" s="30"/>
      <c r="AA708" s="30"/>
      <c r="AB708" s="32">
        <v>1267</v>
      </c>
      <c r="AC708" s="30"/>
      <c r="AD708" s="30"/>
      <c r="AE708" s="32">
        <v>1036</v>
      </c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2">
        <v>1018</v>
      </c>
      <c r="BB708" s="30"/>
      <c r="BC708" s="30"/>
      <c r="BD708" s="30"/>
      <c r="BE708" s="32">
        <v>1090</v>
      </c>
      <c r="BF708" s="30"/>
      <c r="BG708" s="30"/>
      <c r="BH708" s="30"/>
      <c r="BI708" s="30"/>
    </row>
    <row r="709" spans="22:61" ht="15" hidden="1">
      <c r="V709" s="30"/>
      <c r="W709" s="30"/>
      <c r="X709" s="30"/>
      <c r="Y709" s="30"/>
      <c r="Z709" s="30"/>
      <c r="AA709" s="30"/>
      <c r="AB709" s="32">
        <v>1269</v>
      </c>
      <c r="AC709" s="30"/>
      <c r="AD709" s="30"/>
      <c r="AE709" s="32">
        <v>1037</v>
      </c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2">
        <v>1019</v>
      </c>
      <c r="BB709" s="30"/>
      <c r="BC709" s="30"/>
      <c r="BD709" s="30"/>
      <c r="BE709" s="32">
        <v>1091</v>
      </c>
      <c r="BF709" s="30"/>
      <c r="BG709" s="30"/>
      <c r="BH709" s="30"/>
      <c r="BI709" s="30"/>
    </row>
    <row r="710" spans="22:61" ht="15" hidden="1">
      <c r="V710" s="30"/>
      <c r="W710" s="30"/>
      <c r="X710" s="30"/>
      <c r="Y710" s="30"/>
      <c r="Z710" s="30"/>
      <c r="AA710" s="30"/>
      <c r="AB710" s="30"/>
      <c r="AC710" s="30"/>
      <c r="AD710" s="30"/>
      <c r="AE710" s="32">
        <v>1038</v>
      </c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2">
        <v>1020</v>
      </c>
      <c r="BB710" s="30"/>
      <c r="BC710" s="30"/>
      <c r="BD710" s="30"/>
      <c r="BE710" s="32">
        <v>1092</v>
      </c>
      <c r="BF710" s="30"/>
      <c r="BG710" s="30"/>
      <c r="BH710" s="30"/>
      <c r="BI710" s="30"/>
    </row>
    <row r="711" spans="22:61" ht="15" hidden="1">
      <c r="V711" s="30"/>
      <c r="W711" s="30"/>
      <c r="X711" s="30"/>
      <c r="Y711" s="30"/>
      <c r="Z711" s="30"/>
      <c r="AA711" s="30"/>
      <c r="AB711" s="30"/>
      <c r="AC711" s="30"/>
      <c r="AD711" s="30"/>
      <c r="AE711" s="32">
        <v>1039</v>
      </c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2">
        <v>1021</v>
      </c>
      <c r="BB711" s="30"/>
      <c r="BC711" s="30"/>
      <c r="BD711" s="30"/>
      <c r="BE711" s="32">
        <v>1093</v>
      </c>
      <c r="BF711" s="30"/>
      <c r="BG711" s="30"/>
      <c r="BH711" s="30"/>
      <c r="BI711" s="30"/>
    </row>
    <row r="712" spans="22:61" ht="15" hidden="1">
      <c r="V712" s="30"/>
      <c r="W712" s="30"/>
      <c r="X712" s="30"/>
      <c r="Y712" s="30"/>
      <c r="Z712" s="30"/>
      <c r="AA712" s="30"/>
      <c r="AB712" s="30"/>
      <c r="AC712" s="30"/>
      <c r="AD712" s="30"/>
      <c r="AE712" s="32">
        <v>1040</v>
      </c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2">
        <v>1022</v>
      </c>
      <c r="BB712" s="30"/>
      <c r="BC712" s="30"/>
      <c r="BD712" s="30"/>
      <c r="BE712" s="32">
        <v>1094</v>
      </c>
      <c r="BF712" s="30"/>
      <c r="BG712" s="30"/>
      <c r="BH712" s="30"/>
      <c r="BI712" s="30"/>
    </row>
    <row r="713" spans="22:61" ht="15" hidden="1">
      <c r="V713" s="30"/>
      <c r="W713" s="30"/>
      <c r="X713" s="30"/>
      <c r="Y713" s="30"/>
      <c r="Z713" s="30"/>
      <c r="AA713" s="30"/>
      <c r="AB713" s="30"/>
      <c r="AC713" s="30"/>
      <c r="AD713" s="30"/>
      <c r="AE713" s="32">
        <v>1043</v>
      </c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2">
        <v>1023</v>
      </c>
      <c r="BB713" s="30"/>
      <c r="BC713" s="30"/>
      <c r="BD713" s="30"/>
      <c r="BE713" s="32">
        <v>1095</v>
      </c>
      <c r="BF713" s="30"/>
      <c r="BG713" s="30"/>
      <c r="BH713" s="30"/>
      <c r="BI713" s="30"/>
    </row>
    <row r="714" spans="22:61" ht="15" hidden="1">
      <c r="V714" s="30"/>
      <c r="W714" s="30"/>
      <c r="X714" s="30"/>
      <c r="Y714" s="30"/>
      <c r="Z714" s="30"/>
      <c r="AA714" s="30"/>
      <c r="AB714" s="30"/>
      <c r="AC714" s="30"/>
      <c r="AD714" s="30"/>
      <c r="AE714" s="32">
        <v>1045</v>
      </c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2">
        <v>1024</v>
      </c>
      <c r="BB714" s="30"/>
      <c r="BC714" s="30"/>
      <c r="BD714" s="30"/>
      <c r="BE714" s="32">
        <v>1096</v>
      </c>
      <c r="BF714" s="30"/>
      <c r="BG714" s="30"/>
      <c r="BH714" s="30"/>
      <c r="BI714" s="30"/>
    </row>
    <row r="715" spans="22:61" ht="15" hidden="1">
      <c r="V715" s="30"/>
      <c r="W715" s="30"/>
      <c r="X715" s="30"/>
      <c r="Y715" s="30"/>
      <c r="Z715" s="30"/>
      <c r="AA715" s="30"/>
      <c r="AB715" s="30"/>
      <c r="AC715" s="30"/>
      <c r="AD715" s="30"/>
      <c r="AE715" s="32">
        <v>1046</v>
      </c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2">
        <v>1026</v>
      </c>
      <c r="BB715" s="30"/>
      <c r="BC715" s="30"/>
      <c r="BD715" s="30"/>
      <c r="BE715" s="32">
        <v>1097</v>
      </c>
      <c r="BF715" s="30"/>
      <c r="BG715" s="30"/>
      <c r="BH715" s="30"/>
      <c r="BI715" s="30"/>
    </row>
    <row r="716" spans="22:61" ht="15" hidden="1">
      <c r="V716" s="30"/>
      <c r="W716" s="30"/>
      <c r="X716" s="30"/>
      <c r="Y716" s="30"/>
      <c r="Z716" s="30"/>
      <c r="AA716" s="30"/>
      <c r="AB716" s="30"/>
      <c r="AC716" s="30"/>
      <c r="AD716" s="30"/>
      <c r="AE716" s="32">
        <v>1047</v>
      </c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2">
        <v>1028</v>
      </c>
      <c r="BB716" s="30"/>
      <c r="BC716" s="30"/>
      <c r="BD716" s="30"/>
      <c r="BE716" s="32">
        <v>6000</v>
      </c>
      <c r="BF716" s="30"/>
      <c r="BG716" s="30"/>
      <c r="BH716" s="30"/>
      <c r="BI716" s="30"/>
    </row>
    <row r="717" spans="22:61" ht="15" hidden="1">
      <c r="V717" s="30"/>
      <c r="W717" s="30"/>
      <c r="X717" s="30"/>
      <c r="Y717" s="30"/>
      <c r="Z717" s="30"/>
      <c r="AA717" s="30"/>
      <c r="AB717" s="30"/>
      <c r="AC717" s="30"/>
      <c r="AD717" s="30"/>
      <c r="AE717" s="32">
        <v>1054</v>
      </c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2">
        <v>1030</v>
      </c>
      <c r="BB717" s="30"/>
      <c r="BC717" s="30"/>
      <c r="BD717" s="30"/>
      <c r="BE717" s="32">
        <v>6002</v>
      </c>
      <c r="BF717" s="30"/>
      <c r="BG717" s="30"/>
      <c r="BH717" s="30"/>
      <c r="BI717" s="30"/>
    </row>
    <row r="718" spans="22:61" ht="15" hidden="1">
      <c r="V718" s="30"/>
      <c r="W718" s="30"/>
      <c r="X718" s="30"/>
      <c r="Y718" s="30"/>
      <c r="Z718" s="30"/>
      <c r="AA718" s="30"/>
      <c r="AB718" s="30"/>
      <c r="AC718" s="30"/>
      <c r="AD718" s="30"/>
      <c r="AE718" s="32">
        <v>1056</v>
      </c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2">
        <v>1031</v>
      </c>
      <c r="BB718" s="30"/>
      <c r="BC718" s="30"/>
      <c r="BD718" s="30"/>
      <c r="BE718" s="32">
        <v>6004</v>
      </c>
      <c r="BF718" s="30"/>
      <c r="BG718" s="30"/>
      <c r="BH718" s="30"/>
      <c r="BI718" s="30"/>
    </row>
    <row r="719" spans="22:61" ht="15" hidden="1">
      <c r="V719" s="30"/>
      <c r="W719" s="30"/>
      <c r="X719" s="30"/>
      <c r="Y719" s="30"/>
      <c r="Z719" s="30"/>
      <c r="AA719" s="30"/>
      <c r="AB719" s="30"/>
      <c r="AC719" s="30"/>
      <c r="AD719" s="30"/>
      <c r="AE719" s="32">
        <v>1057</v>
      </c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2">
        <v>1032</v>
      </c>
      <c r="BB719" s="30"/>
      <c r="BC719" s="30"/>
      <c r="BD719" s="30"/>
      <c r="BE719" s="32">
        <v>6005</v>
      </c>
      <c r="BF719" s="30"/>
      <c r="BG719" s="30"/>
      <c r="BH719" s="30"/>
      <c r="BI719" s="30"/>
    </row>
    <row r="720" spans="22:61" ht="15" hidden="1">
      <c r="V720" s="30"/>
      <c r="W720" s="30"/>
      <c r="X720" s="30"/>
      <c r="Y720" s="30"/>
      <c r="Z720" s="30"/>
      <c r="AA720" s="30"/>
      <c r="AB720" s="30"/>
      <c r="AC720" s="30"/>
      <c r="AD720" s="30"/>
      <c r="AE720" s="32">
        <v>1059</v>
      </c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2">
        <v>1033</v>
      </c>
      <c r="BB720" s="30"/>
      <c r="BC720" s="30"/>
      <c r="BD720" s="30"/>
      <c r="BE720" s="32">
        <v>6006</v>
      </c>
      <c r="BF720" s="30"/>
      <c r="BG720" s="30"/>
      <c r="BH720" s="30"/>
      <c r="BI720" s="30"/>
    </row>
    <row r="721" spans="22:61" ht="15" hidden="1">
      <c r="V721" s="30"/>
      <c r="W721" s="30"/>
      <c r="X721" s="30"/>
      <c r="Y721" s="30"/>
      <c r="Z721" s="30"/>
      <c r="AA721" s="30"/>
      <c r="AB721" s="30"/>
      <c r="AC721" s="30"/>
      <c r="AD721" s="30"/>
      <c r="AE721" s="32">
        <v>1060</v>
      </c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2">
        <v>1034</v>
      </c>
      <c r="BB721" s="30"/>
      <c r="BC721" s="30"/>
      <c r="BD721" s="30"/>
      <c r="BE721" s="32">
        <v>6007</v>
      </c>
      <c r="BF721" s="30"/>
      <c r="BG721" s="30"/>
      <c r="BH721" s="30"/>
      <c r="BI721" s="30"/>
    </row>
    <row r="722" spans="22:61" ht="15" hidden="1">
      <c r="V722" s="30"/>
      <c r="W722" s="30"/>
      <c r="X722" s="30"/>
      <c r="Y722" s="30"/>
      <c r="Z722" s="30"/>
      <c r="AA722" s="30"/>
      <c r="AB722" s="30"/>
      <c r="AC722" s="30"/>
      <c r="AD722" s="30"/>
      <c r="AE722" s="32">
        <v>1061</v>
      </c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2">
        <v>1035</v>
      </c>
      <c r="BB722" s="30"/>
      <c r="BC722" s="30"/>
      <c r="BD722" s="30"/>
      <c r="BE722" s="30"/>
      <c r="BF722" s="30"/>
      <c r="BG722" s="30"/>
      <c r="BH722" s="30"/>
      <c r="BI722" s="30"/>
    </row>
    <row r="723" spans="22:61" ht="15" hidden="1">
      <c r="V723" s="30"/>
      <c r="W723" s="30"/>
      <c r="X723" s="30"/>
      <c r="Y723" s="30"/>
      <c r="Z723" s="30"/>
      <c r="AA723" s="30"/>
      <c r="AB723" s="30"/>
      <c r="AC723" s="30"/>
      <c r="AD723" s="30"/>
      <c r="AE723" s="32">
        <v>1062</v>
      </c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2">
        <v>1036</v>
      </c>
      <c r="BB723" s="30"/>
      <c r="BC723" s="30"/>
      <c r="BD723" s="30"/>
      <c r="BE723" s="30"/>
      <c r="BF723" s="30"/>
      <c r="BG723" s="30"/>
      <c r="BH723" s="30"/>
      <c r="BI723" s="30"/>
    </row>
    <row r="724" spans="22:61" ht="15" hidden="1">
      <c r="V724" s="30"/>
      <c r="W724" s="30"/>
      <c r="X724" s="30"/>
      <c r="Y724" s="30"/>
      <c r="Z724" s="30"/>
      <c r="AA724" s="30"/>
      <c r="AB724" s="30"/>
      <c r="AC724" s="30"/>
      <c r="AD724" s="30"/>
      <c r="AE724" s="32">
        <v>1065</v>
      </c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2">
        <v>1038</v>
      </c>
      <c r="BB724" s="30"/>
      <c r="BC724" s="30"/>
      <c r="BD724" s="30"/>
      <c r="BE724" s="30"/>
      <c r="BF724" s="30"/>
      <c r="BG724" s="30"/>
      <c r="BH724" s="30"/>
      <c r="BI724" s="30"/>
    </row>
    <row r="725" spans="22:61" ht="15" hidden="1">
      <c r="V725" s="30"/>
      <c r="W725" s="30"/>
      <c r="X725" s="30"/>
      <c r="Y725" s="30"/>
      <c r="Z725" s="30"/>
      <c r="AA725" s="30"/>
      <c r="AB725" s="30"/>
      <c r="AC725" s="30"/>
      <c r="AD725" s="30"/>
      <c r="AE725" s="32">
        <v>1066</v>
      </c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2">
        <v>1039</v>
      </c>
      <c r="BB725" s="30"/>
      <c r="BC725" s="30"/>
      <c r="BD725" s="30"/>
      <c r="BE725" s="30"/>
      <c r="BF725" s="30"/>
      <c r="BG725" s="30"/>
      <c r="BH725" s="30"/>
      <c r="BI725" s="30"/>
    </row>
    <row r="726" spans="22:61" ht="15" hidden="1">
      <c r="V726" s="30"/>
      <c r="W726" s="30"/>
      <c r="X726" s="30"/>
      <c r="Y726" s="30"/>
      <c r="Z726" s="30"/>
      <c r="AA726" s="30"/>
      <c r="AB726" s="30"/>
      <c r="AC726" s="30"/>
      <c r="AD726" s="30"/>
      <c r="AE726" s="32">
        <v>1067</v>
      </c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2">
        <v>1040</v>
      </c>
      <c r="BB726" s="30"/>
      <c r="BC726" s="30"/>
      <c r="BD726" s="30"/>
      <c r="BE726" s="30"/>
      <c r="BF726" s="30"/>
      <c r="BG726" s="30"/>
      <c r="BH726" s="30"/>
      <c r="BI726" s="30"/>
    </row>
    <row r="727" spans="22:61" ht="15" hidden="1">
      <c r="V727" s="30"/>
      <c r="W727" s="30"/>
      <c r="X727" s="30"/>
      <c r="Y727" s="30"/>
      <c r="Z727" s="30"/>
      <c r="AA727" s="30"/>
      <c r="AB727" s="30"/>
      <c r="AC727" s="30"/>
      <c r="AD727" s="30"/>
      <c r="AE727" s="32">
        <v>1068</v>
      </c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2">
        <v>1048</v>
      </c>
      <c r="BB727" s="30"/>
      <c r="BC727" s="30"/>
      <c r="BD727" s="30"/>
      <c r="BE727" s="30"/>
      <c r="BF727" s="30"/>
      <c r="BG727" s="30"/>
      <c r="BH727" s="30"/>
      <c r="BI727" s="30"/>
    </row>
    <row r="728" spans="22:61" ht="15" hidden="1">
      <c r="V728" s="30"/>
      <c r="W728" s="30"/>
      <c r="X728" s="30"/>
      <c r="Y728" s="30"/>
      <c r="Z728" s="30"/>
      <c r="AA728" s="30"/>
      <c r="AB728" s="30"/>
      <c r="AC728" s="30"/>
      <c r="AD728" s="30"/>
      <c r="AE728" s="32">
        <v>1069</v>
      </c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2">
        <v>1050</v>
      </c>
      <c r="BB728" s="30"/>
      <c r="BC728" s="30"/>
      <c r="BD728" s="30"/>
      <c r="BE728" s="30"/>
      <c r="BF728" s="30"/>
      <c r="BG728" s="30"/>
      <c r="BH728" s="30"/>
      <c r="BI728" s="30"/>
    </row>
    <row r="729" spans="22:61" ht="15" hidden="1">
      <c r="V729" s="30"/>
      <c r="W729" s="30"/>
      <c r="X729" s="30"/>
      <c r="Y729" s="30"/>
      <c r="Z729" s="30"/>
      <c r="AA729" s="30"/>
      <c r="AB729" s="30"/>
      <c r="AC729" s="30"/>
      <c r="AD729" s="30"/>
      <c r="AE729" s="32">
        <v>1070</v>
      </c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2">
        <v>1051</v>
      </c>
      <c r="BB729" s="30"/>
      <c r="BC729" s="30"/>
      <c r="BD729" s="30"/>
      <c r="BE729" s="30"/>
      <c r="BF729" s="30"/>
      <c r="BG729" s="30"/>
      <c r="BH729" s="30"/>
      <c r="BI729" s="30"/>
    </row>
    <row r="730" spans="22:61" ht="15" hidden="1">
      <c r="V730" s="30"/>
      <c r="W730" s="30"/>
      <c r="X730" s="30"/>
      <c r="Y730" s="30"/>
      <c r="Z730" s="30"/>
      <c r="AA730" s="30"/>
      <c r="AB730" s="30"/>
      <c r="AC730" s="30"/>
      <c r="AD730" s="30"/>
      <c r="AE730" s="32">
        <v>1071</v>
      </c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2">
        <v>1052</v>
      </c>
      <c r="BB730" s="30"/>
      <c r="BC730" s="30"/>
      <c r="BD730" s="30"/>
      <c r="BE730" s="30"/>
      <c r="BF730" s="30"/>
      <c r="BG730" s="30"/>
      <c r="BH730" s="30"/>
      <c r="BI730" s="30"/>
    </row>
    <row r="731" spans="22:61" ht="15" hidden="1">
      <c r="V731" s="30"/>
      <c r="W731" s="30"/>
      <c r="X731" s="30"/>
      <c r="Y731" s="30"/>
      <c r="Z731" s="30"/>
      <c r="AA731" s="30"/>
      <c r="AB731" s="30"/>
      <c r="AC731" s="30"/>
      <c r="AD731" s="30"/>
      <c r="AE731" s="32">
        <v>1072</v>
      </c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2">
        <v>1053</v>
      </c>
      <c r="BB731" s="30"/>
      <c r="BC731" s="30"/>
      <c r="BD731" s="30"/>
      <c r="BE731" s="30"/>
      <c r="BF731" s="30"/>
      <c r="BG731" s="30"/>
      <c r="BH731" s="30"/>
      <c r="BI731" s="30"/>
    </row>
    <row r="732" spans="22:61" ht="15" hidden="1">
      <c r="V732" s="30"/>
      <c r="W732" s="30"/>
      <c r="X732" s="30"/>
      <c r="Y732" s="30"/>
      <c r="Z732" s="30"/>
      <c r="AA732" s="30"/>
      <c r="AB732" s="30"/>
      <c r="AC732" s="30"/>
      <c r="AD732" s="30"/>
      <c r="AE732" s="32">
        <v>1074</v>
      </c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2">
        <v>1054</v>
      </c>
      <c r="BB732" s="30"/>
      <c r="BC732" s="30"/>
      <c r="BD732" s="30"/>
      <c r="BE732" s="30"/>
      <c r="BF732" s="30"/>
      <c r="BG732" s="30"/>
      <c r="BH732" s="30"/>
      <c r="BI732" s="30"/>
    </row>
    <row r="733" spans="22:61" ht="15" hidden="1">
      <c r="V733" s="30"/>
      <c r="W733" s="30"/>
      <c r="X733" s="30"/>
      <c r="Y733" s="30"/>
      <c r="Z733" s="30"/>
      <c r="AA733" s="30"/>
      <c r="AB733" s="30"/>
      <c r="AC733" s="30"/>
      <c r="AD733" s="30"/>
      <c r="AE733" s="32">
        <v>1075</v>
      </c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2">
        <v>1056</v>
      </c>
      <c r="BB733" s="30"/>
      <c r="BC733" s="30"/>
      <c r="BD733" s="30"/>
      <c r="BE733" s="30"/>
      <c r="BF733" s="30"/>
      <c r="BG733" s="30"/>
      <c r="BH733" s="30"/>
      <c r="BI733" s="30"/>
    </row>
    <row r="734" spans="22:61" ht="15" hidden="1">
      <c r="V734" s="30"/>
      <c r="W734" s="30"/>
      <c r="X734" s="30"/>
      <c r="Y734" s="30"/>
      <c r="Z734" s="30"/>
      <c r="AA734" s="30"/>
      <c r="AB734" s="30"/>
      <c r="AC734" s="30"/>
      <c r="AD734" s="30"/>
      <c r="AE734" s="32">
        <v>1076</v>
      </c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2">
        <v>1059</v>
      </c>
      <c r="BB734" s="30"/>
      <c r="BC734" s="30"/>
      <c r="BD734" s="30"/>
      <c r="BE734" s="30"/>
      <c r="BF734" s="30"/>
      <c r="BG734" s="30"/>
      <c r="BH734" s="30"/>
      <c r="BI734" s="30"/>
    </row>
    <row r="735" spans="22:61" ht="15" hidden="1">
      <c r="V735" s="30"/>
      <c r="W735" s="30"/>
      <c r="X735" s="30"/>
      <c r="Y735" s="30"/>
      <c r="Z735" s="30"/>
      <c r="AA735" s="30"/>
      <c r="AB735" s="30"/>
      <c r="AC735" s="30"/>
      <c r="AD735" s="30"/>
      <c r="AE735" s="32">
        <v>1077</v>
      </c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2">
        <v>1060</v>
      </c>
      <c r="BB735" s="30"/>
      <c r="BC735" s="30"/>
      <c r="BD735" s="30"/>
      <c r="BE735" s="30"/>
      <c r="BF735" s="30"/>
      <c r="BG735" s="30"/>
      <c r="BH735" s="30"/>
      <c r="BI735" s="30"/>
    </row>
    <row r="736" spans="22:61" ht="15" hidden="1">
      <c r="V736" s="30"/>
      <c r="W736" s="30"/>
      <c r="X736" s="30"/>
      <c r="Y736" s="30"/>
      <c r="Z736" s="30"/>
      <c r="AA736" s="30"/>
      <c r="AB736" s="30"/>
      <c r="AC736" s="30"/>
      <c r="AD736" s="30"/>
      <c r="AE736" s="32">
        <v>1078</v>
      </c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2">
        <v>1061</v>
      </c>
      <c r="BB736" s="30"/>
      <c r="BC736" s="30"/>
      <c r="BD736" s="30"/>
      <c r="BE736" s="30"/>
      <c r="BF736" s="30"/>
      <c r="BG736" s="30"/>
      <c r="BH736" s="30"/>
      <c r="BI736" s="30"/>
    </row>
    <row r="737" spans="22:61" ht="15" hidden="1">
      <c r="V737" s="30"/>
      <c r="W737" s="30"/>
      <c r="X737" s="30"/>
      <c r="Y737" s="30"/>
      <c r="Z737" s="30"/>
      <c r="AA737" s="30"/>
      <c r="AB737" s="30"/>
      <c r="AC737" s="30"/>
      <c r="AD737" s="30"/>
      <c r="AE737" s="32">
        <v>1081</v>
      </c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2">
        <v>1063</v>
      </c>
      <c r="BB737" s="30"/>
      <c r="BC737" s="30"/>
      <c r="BD737" s="30"/>
      <c r="BE737" s="30"/>
      <c r="BF737" s="30"/>
      <c r="BG737" s="30"/>
      <c r="BH737" s="30"/>
      <c r="BI737" s="30"/>
    </row>
    <row r="738" spans="22:61" ht="15" hidden="1">
      <c r="V738" s="30"/>
      <c r="W738" s="30"/>
      <c r="X738" s="30"/>
      <c r="Y738" s="30"/>
      <c r="Z738" s="30"/>
      <c r="AA738" s="30"/>
      <c r="AB738" s="30"/>
      <c r="AC738" s="30"/>
      <c r="AD738" s="30"/>
      <c r="AE738" s="32">
        <v>1084</v>
      </c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2">
        <v>1064</v>
      </c>
      <c r="BB738" s="30"/>
      <c r="BC738" s="30"/>
      <c r="BD738" s="30"/>
      <c r="BE738" s="30"/>
      <c r="BF738" s="30"/>
      <c r="BG738" s="30"/>
      <c r="BH738" s="30"/>
      <c r="BI738" s="30"/>
    </row>
    <row r="739" spans="22:61" ht="15" hidden="1">
      <c r="V739" s="30"/>
      <c r="W739" s="30"/>
      <c r="X739" s="30"/>
      <c r="Y739" s="30"/>
      <c r="Z739" s="30"/>
      <c r="AA739" s="30"/>
      <c r="AB739" s="30"/>
      <c r="AC739" s="30"/>
      <c r="AD739" s="30"/>
      <c r="AE739" s="32">
        <v>1086</v>
      </c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2">
        <v>1065</v>
      </c>
      <c r="BB739" s="30"/>
      <c r="BC739" s="30"/>
      <c r="BD739" s="30"/>
      <c r="BE739" s="30"/>
      <c r="BF739" s="30"/>
      <c r="BG739" s="30"/>
      <c r="BH739" s="30"/>
      <c r="BI739" s="30"/>
    </row>
    <row r="740" spans="22:61" ht="15" hidden="1">
      <c r="V740" s="30"/>
      <c r="W740" s="30"/>
      <c r="X740" s="30"/>
      <c r="Y740" s="30"/>
      <c r="Z740" s="30"/>
      <c r="AA740" s="30"/>
      <c r="AB740" s="30"/>
      <c r="AC740" s="30"/>
      <c r="AD740" s="30"/>
      <c r="AE740" s="32">
        <v>1088</v>
      </c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2">
        <v>1066</v>
      </c>
      <c r="BB740" s="30"/>
      <c r="BC740" s="30"/>
      <c r="BD740" s="30"/>
      <c r="BE740" s="30"/>
      <c r="BF740" s="30"/>
      <c r="BG740" s="30"/>
      <c r="BH740" s="30"/>
      <c r="BI740" s="30"/>
    </row>
    <row r="741" spans="22:61" ht="15" hidden="1">
      <c r="V741" s="30"/>
      <c r="W741" s="30"/>
      <c r="X741" s="30"/>
      <c r="Y741" s="30"/>
      <c r="Z741" s="30"/>
      <c r="AA741" s="30"/>
      <c r="AB741" s="30"/>
      <c r="AC741" s="30"/>
      <c r="AD741" s="30"/>
      <c r="AE741" s="32">
        <v>1089</v>
      </c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2">
        <v>1068</v>
      </c>
      <c r="BB741" s="30"/>
      <c r="BC741" s="30"/>
      <c r="BD741" s="30"/>
      <c r="BE741" s="30"/>
      <c r="BF741" s="30"/>
      <c r="BG741" s="30"/>
      <c r="BH741" s="30"/>
      <c r="BI741" s="30"/>
    </row>
    <row r="742" spans="22:61" ht="15" hidden="1">
      <c r="V742" s="30"/>
      <c r="W742" s="30"/>
      <c r="X742" s="30"/>
      <c r="Y742" s="30"/>
      <c r="Z742" s="30"/>
      <c r="AA742" s="30"/>
      <c r="AB742" s="30"/>
      <c r="AC742" s="30"/>
      <c r="AD742" s="30"/>
      <c r="AE742" s="32">
        <v>1090</v>
      </c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2">
        <v>1069</v>
      </c>
      <c r="BB742" s="30"/>
      <c r="BC742" s="30"/>
      <c r="BD742" s="30"/>
      <c r="BE742" s="30"/>
      <c r="BF742" s="30"/>
      <c r="BG742" s="30"/>
      <c r="BH742" s="30"/>
      <c r="BI742" s="30"/>
    </row>
    <row r="743" spans="22:61" ht="15" hidden="1">
      <c r="V743" s="30"/>
      <c r="W743" s="30"/>
      <c r="X743" s="30"/>
      <c r="Y743" s="30"/>
      <c r="Z743" s="30"/>
      <c r="AA743" s="30"/>
      <c r="AB743" s="30"/>
      <c r="AC743" s="30"/>
      <c r="AD743" s="30"/>
      <c r="AE743" s="32">
        <v>1092</v>
      </c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2">
        <v>1070</v>
      </c>
      <c r="BB743" s="30"/>
      <c r="BC743" s="30"/>
      <c r="BD743" s="30"/>
      <c r="BE743" s="30"/>
      <c r="BF743" s="30"/>
      <c r="BG743" s="30"/>
      <c r="BH743" s="30"/>
      <c r="BI743" s="30"/>
    </row>
    <row r="744" spans="22:61" ht="15" hidden="1">
      <c r="V744" s="30"/>
      <c r="W744" s="30"/>
      <c r="X744" s="30"/>
      <c r="Y744" s="30"/>
      <c r="Z744" s="30"/>
      <c r="AA744" s="30"/>
      <c r="AB744" s="30"/>
      <c r="AC744" s="30"/>
      <c r="AD744" s="30"/>
      <c r="AE744" s="32">
        <v>1095</v>
      </c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2">
        <v>1071</v>
      </c>
      <c r="BB744" s="30"/>
      <c r="BC744" s="30"/>
      <c r="BD744" s="30"/>
      <c r="BE744" s="30"/>
      <c r="BF744" s="30"/>
      <c r="BG744" s="30"/>
      <c r="BH744" s="30"/>
      <c r="BI744" s="30"/>
    </row>
    <row r="745" spans="22:61" ht="15" hidden="1">
      <c r="V745" s="30"/>
      <c r="W745" s="30"/>
      <c r="X745" s="30"/>
      <c r="Y745" s="30"/>
      <c r="Z745" s="30"/>
      <c r="AA745" s="30"/>
      <c r="AB745" s="30"/>
      <c r="AC745" s="30"/>
      <c r="AD745" s="30"/>
      <c r="AE745" s="32">
        <v>1097</v>
      </c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2">
        <v>1072</v>
      </c>
      <c r="BB745" s="30"/>
      <c r="BC745" s="30"/>
      <c r="BD745" s="30"/>
      <c r="BE745" s="30"/>
      <c r="BF745" s="30"/>
      <c r="BG745" s="30"/>
      <c r="BH745" s="30"/>
      <c r="BI745" s="30"/>
    </row>
    <row r="746" spans="22:61" ht="15" hidden="1">
      <c r="V746" s="30"/>
      <c r="W746" s="30"/>
      <c r="X746" s="30"/>
      <c r="Y746" s="30"/>
      <c r="Z746" s="30"/>
      <c r="AA746" s="30"/>
      <c r="AB746" s="30"/>
      <c r="AC746" s="30"/>
      <c r="AD746" s="30"/>
      <c r="AE746" s="32">
        <v>1107</v>
      </c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2">
        <v>1073</v>
      </c>
      <c r="BB746" s="30"/>
      <c r="BC746" s="30"/>
      <c r="BD746" s="30"/>
      <c r="BE746" s="30"/>
      <c r="BF746" s="30"/>
      <c r="BG746" s="30"/>
      <c r="BH746" s="30"/>
      <c r="BI746" s="30"/>
    </row>
    <row r="747" spans="22:61" ht="15" hidden="1">
      <c r="V747" s="30"/>
      <c r="W747" s="30"/>
      <c r="X747" s="30"/>
      <c r="Y747" s="30"/>
      <c r="Z747" s="30"/>
      <c r="AA747" s="30"/>
      <c r="AB747" s="30"/>
      <c r="AC747" s="30"/>
      <c r="AD747" s="30"/>
      <c r="AE747" s="32">
        <v>1112</v>
      </c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2">
        <v>1076</v>
      </c>
      <c r="BB747" s="30"/>
      <c r="BC747" s="30"/>
      <c r="BD747" s="30"/>
      <c r="BE747" s="30"/>
      <c r="BF747" s="30"/>
      <c r="BG747" s="30"/>
      <c r="BH747" s="30"/>
      <c r="BI747" s="30"/>
    </row>
    <row r="748" spans="22:61" ht="15" hidden="1">
      <c r="V748" s="30"/>
      <c r="W748" s="30"/>
      <c r="X748" s="30"/>
      <c r="Y748" s="30"/>
      <c r="Z748" s="30"/>
      <c r="AA748" s="30"/>
      <c r="AB748" s="30"/>
      <c r="AC748" s="30"/>
      <c r="AD748" s="30"/>
      <c r="AE748" s="32">
        <v>1113</v>
      </c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2">
        <v>1077</v>
      </c>
      <c r="BB748" s="30"/>
      <c r="BC748" s="30"/>
      <c r="BD748" s="30"/>
      <c r="BE748" s="30"/>
      <c r="BF748" s="30"/>
      <c r="BG748" s="30"/>
      <c r="BH748" s="30"/>
      <c r="BI748" s="30"/>
    </row>
    <row r="749" spans="22:61" ht="15" hidden="1">
      <c r="V749" s="30"/>
      <c r="W749" s="30"/>
      <c r="X749" s="30"/>
      <c r="Y749" s="30"/>
      <c r="Z749" s="30"/>
      <c r="AA749" s="30"/>
      <c r="AB749" s="30"/>
      <c r="AC749" s="30"/>
      <c r="AD749" s="30"/>
      <c r="AE749" s="32">
        <v>1114</v>
      </c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2">
        <v>1078</v>
      </c>
      <c r="BB749" s="30"/>
      <c r="BC749" s="30"/>
      <c r="BD749" s="30"/>
      <c r="BE749" s="30"/>
      <c r="BF749" s="30"/>
      <c r="BG749" s="30"/>
      <c r="BH749" s="30"/>
      <c r="BI749" s="30"/>
    </row>
    <row r="750" spans="22:61" ht="15" hidden="1">
      <c r="V750" s="30"/>
      <c r="W750" s="30"/>
      <c r="X750" s="30"/>
      <c r="Y750" s="30"/>
      <c r="Z750" s="30"/>
      <c r="AA750" s="30"/>
      <c r="AB750" s="30"/>
      <c r="AC750" s="30"/>
      <c r="AD750" s="30"/>
      <c r="AE750" s="32">
        <v>1117</v>
      </c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2">
        <v>1079</v>
      </c>
      <c r="BB750" s="30"/>
      <c r="BC750" s="30"/>
      <c r="BD750" s="30"/>
      <c r="BE750" s="30"/>
      <c r="BF750" s="30"/>
      <c r="BG750" s="30"/>
      <c r="BH750" s="30"/>
      <c r="BI750" s="30"/>
    </row>
    <row r="751" spans="22:61" ht="15" hidden="1">
      <c r="V751" s="30"/>
      <c r="W751" s="30"/>
      <c r="X751" s="30"/>
      <c r="Y751" s="30"/>
      <c r="Z751" s="30"/>
      <c r="AA751" s="30"/>
      <c r="AB751" s="30"/>
      <c r="AC751" s="30"/>
      <c r="AD751" s="30"/>
      <c r="AE751" s="32">
        <v>1118</v>
      </c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2">
        <v>1080</v>
      </c>
      <c r="BB751" s="30"/>
      <c r="BC751" s="30"/>
      <c r="BD751" s="30"/>
      <c r="BE751" s="30"/>
      <c r="BF751" s="30"/>
      <c r="BG751" s="30"/>
      <c r="BH751" s="30"/>
      <c r="BI751" s="30"/>
    </row>
    <row r="752" spans="22:61" ht="15" hidden="1">
      <c r="V752" s="30"/>
      <c r="W752" s="30"/>
      <c r="X752" s="30"/>
      <c r="Y752" s="30"/>
      <c r="Z752" s="30"/>
      <c r="AA752" s="30"/>
      <c r="AB752" s="30"/>
      <c r="AC752" s="30"/>
      <c r="AD752" s="30"/>
      <c r="AE752" s="32">
        <v>1119</v>
      </c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2">
        <v>1081</v>
      </c>
      <c r="BB752" s="30"/>
      <c r="BC752" s="30"/>
      <c r="BD752" s="30"/>
      <c r="BE752" s="30"/>
      <c r="BF752" s="30"/>
      <c r="BG752" s="30"/>
      <c r="BH752" s="30"/>
      <c r="BI752" s="30"/>
    </row>
    <row r="753" spans="22:61" ht="15" hidden="1">
      <c r="V753" s="30"/>
      <c r="W753" s="30"/>
      <c r="X753" s="30"/>
      <c r="Y753" s="30"/>
      <c r="Z753" s="30"/>
      <c r="AA753" s="30"/>
      <c r="AB753" s="30"/>
      <c r="AC753" s="30"/>
      <c r="AD753" s="30"/>
      <c r="AE753" s="32">
        <v>1120</v>
      </c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2">
        <v>1082</v>
      </c>
      <c r="BB753" s="30"/>
      <c r="BC753" s="30"/>
      <c r="BD753" s="30"/>
      <c r="BE753" s="30"/>
      <c r="BF753" s="30"/>
      <c r="BG753" s="30"/>
      <c r="BH753" s="30"/>
      <c r="BI753" s="30"/>
    </row>
    <row r="754" spans="22:61" ht="15" hidden="1">
      <c r="V754" s="30"/>
      <c r="W754" s="30"/>
      <c r="X754" s="30"/>
      <c r="Y754" s="30"/>
      <c r="Z754" s="30"/>
      <c r="AA754" s="30"/>
      <c r="AB754" s="30"/>
      <c r="AC754" s="30"/>
      <c r="AD754" s="30"/>
      <c r="AE754" s="32">
        <v>1121</v>
      </c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2">
        <v>1083</v>
      </c>
      <c r="BB754" s="30"/>
      <c r="BC754" s="30"/>
      <c r="BD754" s="30"/>
      <c r="BE754" s="30"/>
      <c r="BF754" s="30"/>
      <c r="BG754" s="30"/>
      <c r="BH754" s="30"/>
      <c r="BI754" s="30"/>
    </row>
    <row r="755" spans="22:61" ht="15" hidden="1">
      <c r="V755" s="30"/>
      <c r="W755" s="30"/>
      <c r="X755" s="30"/>
      <c r="Y755" s="30"/>
      <c r="Z755" s="30"/>
      <c r="AA755" s="30"/>
      <c r="AB755" s="30"/>
      <c r="AC755" s="30"/>
      <c r="AD755" s="30"/>
      <c r="AE755" s="32">
        <v>1122</v>
      </c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2">
        <v>1084</v>
      </c>
      <c r="BB755" s="30"/>
      <c r="BC755" s="30"/>
      <c r="BD755" s="30"/>
      <c r="BE755" s="30"/>
      <c r="BF755" s="30"/>
      <c r="BG755" s="30"/>
      <c r="BH755" s="30"/>
      <c r="BI755" s="30"/>
    </row>
    <row r="756" spans="22:61" ht="15" hidden="1">
      <c r="V756" s="30"/>
      <c r="W756" s="30"/>
      <c r="X756" s="30"/>
      <c r="Y756" s="30"/>
      <c r="Z756" s="30"/>
      <c r="AA756" s="30"/>
      <c r="AB756" s="30"/>
      <c r="AC756" s="30"/>
      <c r="AD756" s="30"/>
      <c r="AE756" s="32">
        <v>1123</v>
      </c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2">
        <v>1085</v>
      </c>
      <c r="BB756" s="30"/>
      <c r="BC756" s="30"/>
      <c r="BD756" s="30"/>
      <c r="BE756" s="30"/>
      <c r="BF756" s="30"/>
      <c r="BG756" s="30"/>
      <c r="BH756" s="30"/>
      <c r="BI756" s="30"/>
    </row>
    <row r="757" spans="22:61" ht="15" hidden="1">
      <c r="V757" s="30"/>
      <c r="W757" s="30"/>
      <c r="X757" s="30"/>
      <c r="Y757" s="30"/>
      <c r="Z757" s="30"/>
      <c r="AA757" s="30"/>
      <c r="AB757" s="30"/>
      <c r="AC757" s="30"/>
      <c r="AD757" s="30"/>
      <c r="AE757" s="32">
        <v>1124</v>
      </c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2">
        <v>1086</v>
      </c>
      <c r="BB757" s="30"/>
      <c r="BC757" s="30"/>
      <c r="BD757" s="30"/>
      <c r="BE757" s="30"/>
      <c r="BF757" s="30"/>
      <c r="BG757" s="30"/>
      <c r="BH757" s="30"/>
      <c r="BI757" s="30"/>
    </row>
    <row r="758" spans="22:61" ht="15" hidden="1">
      <c r="V758" s="30"/>
      <c r="W758" s="30"/>
      <c r="X758" s="30"/>
      <c r="Y758" s="30"/>
      <c r="Z758" s="30"/>
      <c r="AA758" s="30"/>
      <c r="AB758" s="30"/>
      <c r="AC758" s="30"/>
      <c r="AD758" s="30"/>
      <c r="AE758" s="32">
        <v>1125</v>
      </c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2">
        <v>1087</v>
      </c>
      <c r="BB758" s="30"/>
      <c r="BC758" s="30"/>
      <c r="BD758" s="30"/>
      <c r="BE758" s="30"/>
      <c r="BF758" s="30"/>
      <c r="BG758" s="30"/>
      <c r="BH758" s="30"/>
      <c r="BI758" s="30"/>
    </row>
    <row r="759" spans="22:61" ht="15" hidden="1">
      <c r="V759" s="30"/>
      <c r="W759" s="30"/>
      <c r="X759" s="30"/>
      <c r="Y759" s="30"/>
      <c r="Z759" s="30"/>
      <c r="AA759" s="30"/>
      <c r="AB759" s="30"/>
      <c r="AC759" s="30"/>
      <c r="AD759" s="30"/>
      <c r="AE759" s="32">
        <v>1126</v>
      </c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2">
        <v>1088</v>
      </c>
      <c r="BB759" s="30"/>
      <c r="BC759" s="30"/>
      <c r="BD759" s="30"/>
      <c r="BE759" s="30"/>
      <c r="BF759" s="30"/>
      <c r="BG759" s="30"/>
      <c r="BH759" s="30"/>
      <c r="BI759" s="30"/>
    </row>
    <row r="760" spans="22:61" ht="15" hidden="1">
      <c r="V760" s="30"/>
      <c r="W760" s="30"/>
      <c r="X760" s="30"/>
      <c r="Y760" s="30"/>
      <c r="Z760" s="30"/>
      <c r="AA760" s="30"/>
      <c r="AB760" s="30"/>
      <c r="AC760" s="30"/>
      <c r="AD760" s="30"/>
      <c r="AE760" s="32">
        <v>1127</v>
      </c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2">
        <v>1089</v>
      </c>
      <c r="BB760" s="30"/>
      <c r="BC760" s="30"/>
      <c r="BD760" s="30"/>
      <c r="BE760" s="30"/>
      <c r="BF760" s="30"/>
      <c r="BG760" s="30"/>
      <c r="BH760" s="30"/>
      <c r="BI760" s="30"/>
    </row>
    <row r="761" spans="22:61" ht="15" hidden="1">
      <c r="V761" s="30"/>
      <c r="W761" s="30"/>
      <c r="X761" s="30"/>
      <c r="Y761" s="30"/>
      <c r="Z761" s="30"/>
      <c r="AA761" s="30"/>
      <c r="AB761" s="30"/>
      <c r="AC761" s="30"/>
      <c r="AD761" s="30"/>
      <c r="AE761" s="32">
        <v>1129</v>
      </c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2">
        <v>1092</v>
      </c>
      <c r="BB761" s="30"/>
      <c r="BC761" s="30"/>
      <c r="BD761" s="30"/>
      <c r="BE761" s="30"/>
      <c r="BF761" s="30"/>
      <c r="BG761" s="30"/>
      <c r="BH761" s="30"/>
      <c r="BI761" s="30"/>
    </row>
    <row r="762" spans="22:61" ht="15" hidden="1">
      <c r="V762" s="30"/>
      <c r="W762" s="30"/>
      <c r="X762" s="30"/>
      <c r="Y762" s="30"/>
      <c r="Z762" s="30"/>
      <c r="AA762" s="30"/>
      <c r="AB762" s="30"/>
      <c r="AC762" s="30"/>
      <c r="AD762" s="30"/>
      <c r="AE762" s="32">
        <v>1130</v>
      </c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2">
        <v>1093</v>
      </c>
      <c r="BB762" s="30"/>
      <c r="BC762" s="30"/>
      <c r="BD762" s="30"/>
      <c r="BE762" s="30"/>
      <c r="BF762" s="30"/>
      <c r="BG762" s="30"/>
      <c r="BH762" s="30"/>
      <c r="BI762" s="30"/>
    </row>
    <row r="763" spans="22:61" ht="15" hidden="1">
      <c r="V763" s="30"/>
      <c r="W763" s="30"/>
      <c r="X763" s="30"/>
      <c r="Y763" s="30"/>
      <c r="Z763" s="30"/>
      <c r="AA763" s="30"/>
      <c r="AB763" s="30"/>
      <c r="AC763" s="30"/>
      <c r="AD763" s="30"/>
      <c r="AE763" s="32">
        <v>1131</v>
      </c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2">
        <v>1095</v>
      </c>
      <c r="BB763" s="30"/>
      <c r="BC763" s="30"/>
      <c r="BD763" s="30"/>
      <c r="BE763" s="30"/>
      <c r="BF763" s="30"/>
      <c r="BG763" s="30"/>
      <c r="BH763" s="30"/>
      <c r="BI763" s="30"/>
    </row>
    <row r="764" spans="22:61" ht="15" hidden="1">
      <c r="V764" s="30"/>
      <c r="W764" s="30"/>
      <c r="X764" s="30"/>
      <c r="Y764" s="30"/>
      <c r="Z764" s="30"/>
      <c r="AA764" s="30"/>
      <c r="AB764" s="30"/>
      <c r="AC764" s="30"/>
      <c r="AD764" s="30"/>
      <c r="AE764" s="32">
        <v>1134</v>
      </c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2">
        <v>1096</v>
      </c>
      <c r="BB764" s="30"/>
      <c r="BC764" s="30"/>
      <c r="BD764" s="30"/>
      <c r="BE764" s="30"/>
      <c r="BF764" s="30"/>
      <c r="BG764" s="30"/>
      <c r="BH764" s="30"/>
      <c r="BI764" s="30"/>
    </row>
    <row r="765" spans="22:61" ht="15" hidden="1">
      <c r="V765" s="30"/>
      <c r="W765" s="30"/>
      <c r="X765" s="30"/>
      <c r="Y765" s="30"/>
      <c r="Z765" s="30"/>
      <c r="AA765" s="30"/>
      <c r="AB765" s="30"/>
      <c r="AC765" s="30"/>
      <c r="AD765" s="30"/>
      <c r="AE765" s="32">
        <v>1135</v>
      </c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2">
        <v>1097</v>
      </c>
      <c r="BB765" s="30"/>
      <c r="BC765" s="30"/>
      <c r="BD765" s="30"/>
      <c r="BE765" s="30"/>
      <c r="BF765" s="30"/>
      <c r="BG765" s="30"/>
      <c r="BH765" s="30"/>
      <c r="BI765" s="30"/>
    </row>
    <row r="766" spans="22:61" ht="15" hidden="1">
      <c r="V766" s="30"/>
      <c r="W766" s="30"/>
      <c r="X766" s="30"/>
      <c r="Y766" s="30"/>
      <c r="Z766" s="30"/>
      <c r="AA766" s="30"/>
      <c r="AB766" s="30"/>
      <c r="AC766" s="30"/>
      <c r="AD766" s="30"/>
      <c r="AE766" s="32">
        <v>1138</v>
      </c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2">
        <v>1098</v>
      </c>
      <c r="BB766" s="30"/>
      <c r="BC766" s="30"/>
      <c r="BD766" s="30"/>
      <c r="BE766" s="30"/>
      <c r="BF766" s="30"/>
      <c r="BG766" s="30"/>
      <c r="BH766" s="30"/>
      <c r="BI766" s="30"/>
    </row>
    <row r="767" spans="22:61" ht="15" hidden="1">
      <c r="V767" s="30"/>
      <c r="W767" s="30"/>
      <c r="X767" s="30"/>
      <c r="Y767" s="30"/>
      <c r="Z767" s="30"/>
      <c r="AA767" s="30"/>
      <c r="AB767" s="30"/>
      <c r="AC767" s="30"/>
      <c r="AD767" s="30"/>
      <c r="AE767" s="32">
        <v>1140</v>
      </c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2">
        <v>1099</v>
      </c>
      <c r="BB767" s="30"/>
      <c r="BC767" s="30"/>
      <c r="BD767" s="30"/>
      <c r="BE767" s="30"/>
      <c r="BF767" s="30"/>
      <c r="BG767" s="30"/>
      <c r="BH767" s="30"/>
      <c r="BI767" s="30"/>
    </row>
    <row r="768" spans="22:61" ht="15" hidden="1">
      <c r="V768" s="30"/>
      <c r="W768" s="30"/>
      <c r="X768" s="30"/>
      <c r="Y768" s="30"/>
      <c r="Z768" s="30"/>
      <c r="AA768" s="30"/>
      <c r="AB768" s="30"/>
      <c r="AC768" s="30"/>
      <c r="AD768" s="30"/>
      <c r="AE768" s="32">
        <v>1143</v>
      </c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2">
        <v>1100</v>
      </c>
      <c r="BB768" s="30"/>
      <c r="BC768" s="30"/>
      <c r="BD768" s="30"/>
      <c r="BE768" s="30"/>
      <c r="BF768" s="30"/>
      <c r="BG768" s="30"/>
      <c r="BH768" s="30"/>
      <c r="BI768" s="30"/>
    </row>
    <row r="769" spans="22:61" ht="15" hidden="1">
      <c r="V769" s="30"/>
      <c r="W769" s="30"/>
      <c r="X769" s="30"/>
      <c r="Y769" s="30"/>
      <c r="Z769" s="30"/>
      <c r="AA769" s="30"/>
      <c r="AB769" s="30"/>
      <c r="AC769" s="30"/>
      <c r="AD769" s="30"/>
      <c r="AE769" s="32">
        <v>1144</v>
      </c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2">
        <v>1101</v>
      </c>
      <c r="BB769" s="30"/>
      <c r="BC769" s="30"/>
      <c r="BD769" s="30"/>
      <c r="BE769" s="30"/>
      <c r="BF769" s="30"/>
      <c r="BG769" s="30"/>
      <c r="BH769" s="30"/>
      <c r="BI769" s="30"/>
    </row>
    <row r="770" spans="22:61" ht="15" hidden="1">
      <c r="V770" s="30"/>
      <c r="W770" s="30"/>
      <c r="X770" s="30"/>
      <c r="Y770" s="30"/>
      <c r="Z770" s="30"/>
      <c r="AA770" s="30"/>
      <c r="AB770" s="30"/>
      <c r="AC770" s="30"/>
      <c r="AD770" s="30"/>
      <c r="AE770" s="32">
        <v>1145</v>
      </c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2">
        <v>1102</v>
      </c>
      <c r="BB770" s="30"/>
      <c r="BC770" s="30"/>
      <c r="BD770" s="30"/>
      <c r="BE770" s="30"/>
      <c r="BF770" s="30"/>
      <c r="BG770" s="30"/>
      <c r="BH770" s="30"/>
      <c r="BI770" s="30"/>
    </row>
    <row r="771" spans="22:61" ht="15" hidden="1">
      <c r="V771" s="30"/>
      <c r="W771" s="30"/>
      <c r="X771" s="30"/>
      <c r="Y771" s="30"/>
      <c r="Z771" s="30"/>
      <c r="AA771" s="30"/>
      <c r="AB771" s="30"/>
      <c r="AC771" s="30"/>
      <c r="AD771" s="30"/>
      <c r="AE771" s="32">
        <v>1148</v>
      </c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2">
        <v>1103</v>
      </c>
      <c r="BB771" s="30"/>
      <c r="BC771" s="30"/>
      <c r="BD771" s="30"/>
      <c r="BE771" s="30"/>
      <c r="BF771" s="30"/>
      <c r="BG771" s="30"/>
      <c r="BH771" s="30"/>
      <c r="BI771" s="30"/>
    </row>
    <row r="772" spans="22:61" ht="15" hidden="1">
      <c r="V772" s="30"/>
      <c r="W772" s="30"/>
      <c r="X772" s="30"/>
      <c r="Y772" s="30"/>
      <c r="Z772" s="30"/>
      <c r="AA772" s="30"/>
      <c r="AB772" s="30"/>
      <c r="AC772" s="30"/>
      <c r="AD772" s="30"/>
      <c r="AE772" s="32">
        <v>1151</v>
      </c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2">
        <v>1104</v>
      </c>
      <c r="BB772" s="30"/>
      <c r="BC772" s="30"/>
      <c r="BD772" s="30"/>
      <c r="BE772" s="30"/>
      <c r="BF772" s="30"/>
      <c r="BG772" s="30"/>
      <c r="BH772" s="30"/>
      <c r="BI772" s="30"/>
    </row>
    <row r="773" spans="22:61" ht="15" hidden="1">
      <c r="V773" s="30"/>
      <c r="W773" s="30"/>
      <c r="X773" s="30"/>
      <c r="Y773" s="30"/>
      <c r="Z773" s="30"/>
      <c r="AA773" s="30"/>
      <c r="AB773" s="30"/>
      <c r="AC773" s="30"/>
      <c r="AD773" s="30"/>
      <c r="AE773" s="32">
        <v>1152</v>
      </c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2">
        <v>1105</v>
      </c>
      <c r="BB773" s="30"/>
      <c r="BC773" s="30"/>
      <c r="BD773" s="30"/>
      <c r="BE773" s="30"/>
      <c r="BF773" s="30"/>
      <c r="BG773" s="30"/>
      <c r="BH773" s="30"/>
      <c r="BI773" s="30"/>
    </row>
    <row r="774" spans="22:61" ht="15" hidden="1">
      <c r="V774" s="30"/>
      <c r="W774" s="30"/>
      <c r="X774" s="30"/>
      <c r="Y774" s="30"/>
      <c r="Z774" s="30"/>
      <c r="AA774" s="30"/>
      <c r="AB774" s="30"/>
      <c r="AC774" s="30"/>
      <c r="AD774" s="30"/>
      <c r="AE774" s="32">
        <v>1158</v>
      </c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2">
        <v>1106</v>
      </c>
      <c r="BB774" s="30"/>
      <c r="BC774" s="30"/>
      <c r="BD774" s="30"/>
      <c r="BE774" s="30"/>
      <c r="BF774" s="30"/>
      <c r="BG774" s="30"/>
      <c r="BH774" s="30"/>
      <c r="BI774" s="30"/>
    </row>
    <row r="775" spans="22:61" ht="15" hidden="1">
      <c r="V775" s="30"/>
      <c r="W775" s="30"/>
      <c r="X775" s="30"/>
      <c r="Y775" s="30"/>
      <c r="Z775" s="30"/>
      <c r="AA775" s="30"/>
      <c r="AB775" s="30"/>
      <c r="AC775" s="30"/>
      <c r="AD775" s="30"/>
      <c r="AE775" s="32">
        <v>1159</v>
      </c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2">
        <v>1107</v>
      </c>
      <c r="BB775" s="30"/>
      <c r="BC775" s="30"/>
      <c r="BD775" s="30"/>
      <c r="BE775" s="30"/>
      <c r="BF775" s="30"/>
      <c r="BG775" s="30"/>
      <c r="BH775" s="30"/>
      <c r="BI775" s="30"/>
    </row>
    <row r="776" spans="22:61" ht="15" hidden="1">
      <c r="V776" s="30"/>
      <c r="W776" s="30"/>
      <c r="X776" s="30"/>
      <c r="Y776" s="30"/>
      <c r="Z776" s="30"/>
      <c r="AA776" s="30"/>
      <c r="AB776" s="30"/>
      <c r="AC776" s="30"/>
      <c r="AD776" s="30"/>
      <c r="AE776" s="32">
        <v>1160</v>
      </c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2">
        <v>1109</v>
      </c>
      <c r="BB776" s="30"/>
      <c r="BC776" s="30"/>
      <c r="BD776" s="30"/>
      <c r="BE776" s="30"/>
      <c r="BF776" s="30"/>
      <c r="BG776" s="30"/>
      <c r="BH776" s="30"/>
      <c r="BI776" s="30"/>
    </row>
    <row r="777" spans="22:61" ht="15" hidden="1">
      <c r="V777" s="30"/>
      <c r="W777" s="30"/>
      <c r="X777" s="30"/>
      <c r="Y777" s="30"/>
      <c r="Z777" s="30"/>
      <c r="AA777" s="30"/>
      <c r="AB777" s="30"/>
      <c r="AC777" s="30"/>
      <c r="AD777" s="30"/>
      <c r="AE777" s="32">
        <v>1162</v>
      </c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2">
        <v>1110</v>
      </c>
      <c r="BB777" s="30"/>
      <c r="BC777" s="30"/>
      <c r="BD777" s="30"/>
      <c r="BE777" s="30"/>
      <c r="BF777" s="30"/>
      <c r="BG777" s="30"/>
      <c r="BH777" s="30"/>
      <c r="BI777" s="30"/>
    </row>
    <row r="778" spans="22:61" ht="15" hidden="1">
      <c r="V778" s="30"/>
      <c r="W778" s="30"/>
      <c r="X778" s="30"/>
      <c r="Y778" s="30"/>
      <c r="Z778" s="30"/>
      <c r="AA778" s="30"/>
      <c r="AB778" s="30"/>
      <c r="AC778" s="30"/>
      <c r="AD778" s="30"/>
      <c r="AE778" s="32">
        <v>1163</v>
      </c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2">
        <v>1111</v>
      </c>
      <c r="BB778" s="30"/>
      <c r="BC778" s="30"/>
      <c r="BD778" s="30"/>
      <c r="BE778" s="30"/>
      <c r="BF778" s="30"/>
      <c r="BG778" s="30"/>
      <c r="BH778" s="30"/>
      <c r="BI778" s="30"/>
    </row>
    <row r="779" spans="22:61" ht="15" hidden="1">
      <c r="V779" s="30"/>
      <c r="W779" s="30"/>
      <c r="X779" s="30"/>
      <c r="Y779" s="30"/>
      <c r="Z779" s="30"/>
      <c r="AA779" s="30"/>
      <c r="AB779" s="30"/>
      <c r="AC779" s="30"/>
      <c r="AD779" s="30"/>
      <c r="AE779" s="32">
        <v>1164</v>
      </c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2">
        <v>1112</v>
      </c>
      <c r="BB779" s="30"/>
      <c r="BC779" s="30"/>
      <c r="BD779" s="30"/>
      <c r="BE779" s="30"/>
      <c r="BF779" s="30"/>
      <c r="BG779" s="30"/>
      <c r="BH779" s="30"/>
      <c r="BI779" s="30"/>
    </row>
    <row r="780" spans="22:61" ht="15" hidden="1">
      <c r="V780" s="30"/>
      <c r="W780" s="30"/>
      <c r="X780" s="30"/>
      <c r="Y780" s="30"/>
      <c r="Z780" s="30"/>
      <c r="AA780" s="30"/>
      <c r="AB780" s="30"/>
      <c r="AC780" s="30"/>
      <c r="AD780" s="30"/>
      <c r="AE780" s="32">
        <v>1170</v>
      </c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2">
        <v>1113</v>
      </c>
      <c r="BB780" s="30"/>
      <c r="BC780" s="30"/>
      <c r="BD780" s="30"/>
      <c r="BE780" s="30"/>
      <c r="BF780" s="30"/>
      <c r="BG780" s="30"/>
      <c r="BH780" s="30"/>
      <c r="BI780" s="30"/>
    </row>
    <row r="781" spans="22:61" ht="15" hidden="1">
      <c r="V781" s="30"/>
      <c r="W781" s="30"/>
      <c r="X781" s="30"/>
      <c r="Y781" s="30"/>
      <c r="Z781" s="30"/>
      <c r="AA781" s="30"/>
      <c r="AB781" s="30"/>
      <c r="AC781" s="30"/>
      <c r="AD781" s="30"/>
      <c r="AE781" s="32">
        <v>1172</v>
      </c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2">
        <v>1114</v>
      </c>
      <c r="BB781" s="30"/>
      <c r="BC781" s="30"/>
      <c r="BD781" s="30"/>
      <c r="BE781" s="30"/>
      <c r="BF781" s="30"/>
      <c r="BG781" s="30"/>
      <c r="BH781" s="30"/>
      <c r="BI781" s="30"/>
    </row>
    <row r="782" spans="22:61" ht="15" hidden="1">
      <c r="V782" s="30"/>
      <c r="W782" s="30"/>
      <c r="X782" s="30"/>
      <c r="Y782" s="30"/>
      <c r="Z782" s="30"/>
      <c r="AA782" s="30"/>
      <c r="AB782" s="30"/>
      <c r="AC782" s="30"/>
      <c r="AD782" s="30"/>
      <c r="AE782" s="32">
        <v>1173</v>
      </c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2">
        <v>1116</v>
      </c>
      <c r="BB782" s="30"/>
      <c r="BC782" s="30"/>
      <c r="BD782" s="30"/>
      <c r="BE782" s="30"/>
      <c r="BF782" s="30"/>
      <c r="BG782" s="30"/>
      <c r="BH782" s="30"/>
      <c r="BI782" s="30"/>
    </row>
    <row r="783" spans="22:61" ht="15" hidden="1">
      <c r="V783" s="30"/>
      <c r="W783" s="30"/>
      <c r="X783" s="30"/>
      <c r="Y783" s="30"/>
      <c r="Z783" s="30"/>
      <c r="AA783" s="30"/>
      <c r="AB783" s="30"/>
      <c r="AC783" s="30"/>
      <c r="AD783" s="30"/>
      <c r="AE783" s="32">
        <v>1175</v>
      </c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2">
        <v>1117</v>
      </c>
      <c r="BB783" s="30"/>
      <c r="BC783" s="30"/>
      <c r="BD783" s="30"/>
      <c r="BE783" s="30"/>
      <c r="BF783" s="30"/>
      <c r="BG783" s="30"/>
      <c r="BH783" s="30"/>
      <c r="BI783" s="30"/>
    </row>
    <row r="784" spans="22:61" ht="15" hidden="1">
      <c r="V784" s="30"/>
      <c r="W784" s="30"/>
      <c r="X784" s="30"/>
      <c r="Y784" s="30"/>
      <c r="Z784" s="30"/>
      <c r="AA784" s="30"/>
      <c r="AB784" s="30"/>
      <c r="AC784" s="30"/>
      <c r="AD784" s="30"/>
      <c r="AE784" s="32">
        <v>1176</v>
      </c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2">
        <v>1125</v>
      </c>
      <c r="BB784" s="30"/>
      <c r="BC784" s="30"/>
      <c r="BD784" s="30"/>
      <c r="BE784" s="30"/>
      <c r="BF784" s="30"/>
      <c r="BG784" s="30"/>
      <c r="BH784" s="30"/>
      <c r="BI784" s="30"/>
    </row>
    <row r="785" spans="22:61" ht="15" hidden="1">
      <c r="V785" s="30"/>
      <c r="W785" s="30"/>
      <c r="X785" s="30"/>
      <c r="Y785" s="30"/>
      <c r="Z785" s="30"/>
      <c r="AA785" s="30"/>
      <c r="AB785" s="30"/>
      <c r="AC785" s="30"/>
      <c r="AD785" s="30"/>
      <c r="AE785" s="32">
        <v>1177</v>
      </c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2">
        <v>1126</v>
      </c>
      <c r="BB785" s="30"/>
      <c r="BC785" s="30"/>
      <c r="BD785" s="30"/>
      <c r="BE785" s="30"/>
      <c r="BF785" s="30"/>
      <c r="BG785" s="30"/>
      <c r="BH785" s="30"/>
      <c r="BI785" s="30"/>
    </row>
    <row r="786" spans="22:61" ht="15" hidden="1">
      <c r="V786" s="30"/>
      <c r="W786" s="30"/>
      <c r="X786" s="30"/>
      <c r="Y786" s="30"/>
      <c r="Z786" s="30"/>
      <c r="AA786" s="30"/>
      <c r="AB786" s="30"/>
      <c r="AC786" s="30"/>
      <c r="AD786" s="30"/>
      <c r="AE786" s="32">
        <v>1178</v>
      </c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2">
        <v>1128</v>
      </c>
      <c r="BB786" s="30"/>
      <c r="BC786" s="30"/>
      <c r="BD786" s="30"/>
      <c r="BE786" s="30"/>
      <c r="BF786" s="30"/>
      <c r="BG786" s="30"/>
      <c r="BH786" s="30"/>
      <c r="BI786" s="30"/>
    </row>
    <row r="787" spans="22:61" ht="15" hidden="1">
      <c r="V787" s="30"/>
      <c r="W787" s="30"/>
      <c r="X787" s="30"/>
      <c r="Y787" s="30"/>
      <c r="Z787" s="30"/>
      <c r="AA787" s="30"/>
      <c r="AB787" s="30"/>
      <c r="AC787" s="30"/>
      <c r="AD787" s="30"/>
      <c r="AE787" s="32">
        <v>1179</v>
      </c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2">
        <v>1129</v>
      </c>
      <c r="BB787" s="30"/>
      <c r="BC787" s="30"/>
      <c r="BD787" s="30"/>
      <c r="BE787" s="30"/>
      <c r="BF787" s="30"/>
      <c r="BG787" s="30"/>
      <c r="BH787" s="30"/>
      <c r="BI787" s="30"/>
    </row>
    <row r="788" spans="22:61" ht="15" hidden="1">
      <c r="V788" s="30"/>
      <c r="W788" s="30"/>
      <c r="X788" s="30"/>
      <c r="Y788" s="30"/>
      <c r="Z788" s="30"/>
      <c r="AA788" s="30"/>
      <c r="AB788" s="30"/>
      <c r="AC788" s="30"/>
      <c r="AD788" s="30"/>
      <c r="AE788" s="32">
        <v>1180</v>
      </c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2">
        <v>1133</v>
      </c>
      <c r="BB788" s="30"/>
      <c r="BC788" s="30"/>
      <c r="BD788" s="30"/>
      <c r="BE788" s="30"/>
      <c r="BF788" s="30"/>
      <c r="BG788" s="30"/>
      <c r="BH788" s="30"/>
      <c r="BI788" s="30"/>
    </row>
    <row r="789" spans="22:61" ht="15" hidden="1">
      <c r="V789" s="30"/>
      <c r="W789" s="30"/>
      <c r="X789" s="30"/>
      <c r="Y789" s="30"/>
      <c r="Z789" s="30"/>
      <c r="AA789" s="30"/>
      <c r="AB789" s="30"/>
      <c r="AC789" s="30"/>
      <c r="AD789" s="30"/>
      <c r="AE789" s="32">
        <v>1181</v>
      </c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2">
        <v>1134</v>
      </c>
      <c r="BB789" s="30"/>
      <c r="BC789" s="30"/>
      <c r="BD789" s="30"/>
      <c r="BE789" s="30"/>
      <c r="BF789" s="30"/>
      <c r="BG789" s="30"/>
      <c r="BH789" s="30"/>
      <c r="BI789" s="30"/>
    </row>
    <row r="790" spans="22:61" ht="15" hidden="1">
      <c r="V790" s="30"/>
      <c r="W790" s="30"/>
      <c r="X790" s="30"/>
      <c r="Y790" s="30"/>
      <c r="Z790" s="30"/>
      <c r="AA790" s="30"/>
      <c r="AB790" s="30"/>
      <c r="AC790" s="30"/>
      <c r="AD790" s="30"/>
      <c r="AE790" s="32">
        <v>1182</v>
      </c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2">
        <v>1137</v>
      </c>
      <c r="BB790" s="30"/>
      <c r="BC790" s="30"/>
      <c r="BD790" s="30"/>
      <c r="BE790" s="30"/>
      <c r="BF790" s="30"/>
      <c r="BG790" s="30"/>
      <c r="BH790" s="30"/>
      <c r="BI790" s="30"/>
    </row>
    <row r="791" spans="22:61" ht="15" hidden="1">
      <c r="V791" s="30"/>
      <c r="W791" s="30"/>
      <c r="X791" s="30"/>
      <c r="Y791" s="30"/>
      <c r="Z791" s="30"/>
      <c r="AA791" s="30"/>
      <c r="AB791" s="30"/>
      <c r="AC791" s="30"/>
      <c r="AD791" s="30"/>
      <c r="AE791" s="32">
        <v>1184</v>
      </c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2">
        <v>1140</v>
      </c>
      <c r="BB791" s="30"/>
      <c r="BC791" s="30"/>
      <c r="BD791" s="30"/>
      <c r="BE791" s="30"/>
      <c r="BF791" s="30"/>
      <c r="BG791" s="30"/>
      <c r="BH791" s="30"/>
      <c r="BI791" s="30"/>
    </row>
    <row r="792" spans="22:61" ht="15" hidden="1">
      <c r="V792" s="30"/>
      <c r="W792" s="30"/>
      <c r="X792" s="30"/>
      <c r="Y792" s="30"/>
      <c r="Z792" s="30"/>
      <c r="AA792" s="30"/>
      <c r="AB792" s="30"/>
      <c r="AC792" s="30"/>
      <c r="AD792" s="30"/>
      <c r="AE792" s="32">
        <v>1185</v>
      </c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2">
        <v>1148</v>
      </c>
      <c r="BB792" s="30"/>
      <c r="BC792" s="30"/>
      <c r="BD792" s="30"/>
      <c r="BE792" s="30"/>
      <c r="BF792" s="30"/>
      <c r="BG792" s="30"/>
      <c r="BH792" s="30"/>
      <c r="BI792" s="30"/>
    </row>
    <row r="793" spans="22:61" ht="15" hidden="1">
      <c r="V793" s="30"/>
      <c r="W793" s="30"/>
      <c r="X793" s="30"/>
      <c r="Y793" s="30"/>
      <c r="Z793" s="30"/>
      <c r="AA793" s="30"/>
      <c r="AB793" s="30"/>
      <c r="AC793" s="30"/>
      <c r="AD793" s="30"/>
      <c r="AE793" s="32">
        <v>1186</v>
      </c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2">
        <v>1149</v>
      </c>
      <c r="BB793" s="30"/>
      <c r="BC793" s="30"/>
      <c r="BD793" s="30"/>
      <c r="BE793" s="30"/>
      <c r="BF793" s="30"/>
      <c r="BG793" s="30"/>
      <c r="BH793" s="30"/>
      <c r="BI793" s="30"/>
    </row>
    <row r="794" spans="22:61" ht="15" hidden="1">
      <c r="V794" s="30"/>
      <c r="W794" s="30"/>
      <c r="X794" s="30"/>
      <c r="Y794" s="30"/>
      <c r="Z794" s="30"/>
      <c r="AA794" s="30"/>
      <c r="AB794" s="30"/>
      <c r="AC794" s="30"/>
      <c r="AD794" s="30"/>
      <c r="AE794" s="32">
        <v>1188</v>
      </c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2">
        <v>1150</v>
      </c>
      <c r="BB794" s="30"/>
      <c r="BC794" s="30"/>
      <c r="BD794" s="30"/>
      <c r="BE794" s="30"/>
      <c r="BF794" s="30"/>
      <c r="BG794" s="30"/>
      <c r="BH794" s="30"/>
      <c r="BI794" s="30"/>
    </row>
    <row r="795" spans="22:61" ht="15" hidden="1">
      <c r="V795" s="30"/>
      <c r="W795" s="30"/>
      <c r="X795" s="30"/>
      <c r="Y795" s="30"/>
      <c r="Z795" s="30"/>
      <c r="AA795" s="30"/>
      <c r="AB795" s="30"/>
      <c r="AC795" s="30"/>
      <c r="AD795" s="30"/>
      <c r="AE795" s="32">
        <v>1190</v>
      </c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2">
        <v>1151</v>
      </c>
      <c r="BB795" s="30"/>
      <c r="BC795" s="30"/>
      <c r="BD795" s="30"/>
      <c r="BE795" s="30"/>
      <c r="BF795" s="30"/>
      <c r="BG795" s="30"/>
      <c r="BH795" s="30"/>
      <c r="BI795" s="30"/>
    </row>
    <row r="796" spans="22:61" ht="15" hidden="1">
      <c r="V796" s="30"/>
      <c r="W796" s="30"/>
      <c r="X796" s="30"/>
      <c r="Y796" s="30"/>
      <c r="Z796" s="30"/>
      <c r="AA796" s="30"/>
      <c r="AB796" s="30"/>
      <c r="AC796" s="30"/>
      <c r="AD796" s="30"/>
      <c r="AE796" s="32">
        <v>1192</v>
      </c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2">
        <v>1152</v>
      </c>
      <c r="BB796" s="30"/>
      <c r="BC796" s="30"/>
      <c r="BD796" s="30"/>
      <c r="BE796" s="30"/>
      <c r="BF796" s="30"/>
      <c r="BG796" s="30"/>
      <c r="BH796" s="30"/>
      <c r="BI796" s="30"/>
    </row>
    <row r="797" spans="22:61" ht="15" hidden="1">
      <c r="V797" s="30"/>
      <c r="W797" s="30"/>
      <c r="X797" s="30"/>
      <c r="Y797" s="30"/>
      <c r="Z797" s="30"/>
      <c r="AA797" s="30"/>
      <c r="AB797" s="30"/>
      <c r="AC797" s="30"/>
      <c r="AD797" s="30"/>
      <c r="AE797" s="32">
        <v>1194</v>
      </c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2">
        <v>1153</v>
      </c>
      <c r="BB797" s="30"/>
      <c r="BC797" s="30"/>
      <c r="BD797" s="30"/>
      <c r="BE797" s="30"/>
      <c r="BF797" s="30"/>
      <c r="BG797" s="30"/>
      <c r="BH797" s="30"/>
      <c r="BI797" s="30"/>
    </row>
    <row r="798" spans="22:61" ht="15" hidden="1">
      <c r="V798" s="30"/>
      <c r="W798" s="30"/>
      <c r="X798" s="30"/>
      <c r="Y798" s="30"/>
      <c r="Z798" s="30"/>
      <c r="AA798" s="30"/>
      <c r="AB798" s="30"/>
      <c r="AC798" s="30"/>
      <c r="AD798" s="30"/>
      <c r="AE798" s="32">
        <v>1196</v>
      </c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2">
        <v>1154</v>
      </c>
      <c r="BB798" s="30"/>
      <c r="BC798" s="30"/>
      <c r="BD798" s="30"/>
      <c r="BE798" s="30"/>
      <c r="BF798" s="30"/>
      <c r="BG798" s="30"/>
      <c r="BH798" s="30"/>
      <c r="BI798" s="30"/>
    </row>
    <row r="799" spans="22:61" ht="15" hidden="1">
      <c r="V799" s="30"/>
      <c r="W799" s="30"/>
      <c r="X799" s="30"/>
      <c r="Y799" s="30"/>
      <c r="Z799" s="30"/>
      <c r="AA799" s="30"/>
      <c r="AB799" s="30"/>
      <c r="AC799" s="30"/>
      <c r="AD799" s="30"/>
      <c r="AE799" s="32">
        <v>1197</v>
      </c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2">
        <v>1155</v>
      </c>
      <c r="BB799" s="30"/>
      <c r="BC799" s="30"/>
      <c r="BD799" s="30"/>
      <c r="BE799" s="30"/>
      <c r="BF799" s="30"/>
      <c r="BG799" s="30"/>
      <c r="BH799" s="30"/>
      <c r="BI799" s="30"/>
    </row>
    <row r="800" spans="22:61" ht="15" hidden="1">
      <c r="V800" s="30"/>
      <c r="W800" s="30"/>
      <c r="X800" s="30"/>
      <c r="Y800" s="30"/>
      <c r="Z800" s="30"/>
      <c r="AA800" s="30"/>
      <c r="AB800" s="30"/>
      <c r="AC800" s="30"/>
      <c r="AD800" s="30"/>
      <c r="AE800" s="32">
        <v>1198</v>
      </c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2">
        <v>1156</v>
      </c>
      <c r="BB800" s="30"/>
      <c r="BC800" s="30"/>
      <c r="BD800" s="30"/>
      <c r="BE800" s="30"/>
      <c r="BF800" s="30"/>
      <c r="BG800" s="30"/>
      <c r="BH800" s="30"/>
      <c r="BI800" s="30"/>
    </row>
    <row r="801" spans="22:61" ht="15" hidden="1">
      <c r="V801" s="30"/>
      <c r="W801" s="30"/>
      <c r="X801" s="30"/>
      <c r="Y801" s="30"/>
      <c r="Z801" s="30"/>
      <c r="AA801" s="30"/>
      <c r="AB801" s="30"/>
      <c r="AC801" s="30"/>
      <c r="AD801" s="30"/>
      <c r="AE801" s="32">
        <v>1200</v>
      </c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2">
        <v>1157</v>
      </c>
      <c r="BB801" s="30"/>
      <c r="BC801" s="30"/>
      <c r="BD801" s="30"/>
      <c r="BE801" s="30"/>
      <c r="BF801" s="30"/>
      <c r="BG801" s="30"/>
      <c r="BH801" s="30"/>
      <c r="BI801" s="30"/>
    </row>
    <row r="802" spans="22:61" ht="15" hidden="1">
      <c r="V802" s="30"/>
      <c r="W802" s="30"/>
      <c r="X802" s="30"/>
      <c r="Y802" s="30"/>
      <c r="Z802" s="30"/>
      <c r="AA802" s="30"/>
      <c r="AB802" s="30"/>
      <c r="AC802" s="30"/>
      <c r="AD802" s="30"/>
      <c r="AE802" s="32">
        <v>1201</v>
      </c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2">
        <v>1158</v>
      </c>
      <c r="BB802" s="30"/>
      <c r="BC802" s="30"/>
      <c r="BD802" s="30"/>
      <c r="BE802" s="30"/>
      <c r="BF802" s="30"/>
      <c r="BG802" s="30"/>
      <c r="BH802" s="30"/>
      <c r="BI802" s="30"/>
    </row>
    <row r="803" spans="22:61" ht="15" hidden="1">
      <c r="V803" s="30"/>
      <c r="W803" s="30"/>
      <c r="X803" s="30"/>
      <c r="Y803" s="30"/>
      <c r="Z803" s="30"/>
      <c r="AA803" s="30"/>
      <c r="AB803" s="30"/>
      <c r="AC803" s="30"/>
      <c r="AD803" s="30"/>
      <c r="AE803" s="32">
        <v>1202</v>
      </c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2">
        <v>1175</v>
      </c>
      <c r="BB803" s="30"/>
      <c r="BC803" s="30"/>
      <c r="BD803" s="30"/>
      <c r="BE803" s="30"/>
      <c r="BF803" s="30"/>
      <c r="BG803" s="30"/>
      <c r="BH803" s="30"/>
      <c r="BI803" s="30"/>
    </row>
    <row r="804" spans="22:61" ht="15" hidden="1">
      <c r="V804" s="30"/>
      <c r="W804" s="30"/>
      <c r="X804" s="30"/>
      <c r="Y804" s="30"/>
      <c r="Z804" s="30"/>
      <c r="AA804" s="30"/>
      <c r="AB804" s="30"/>
      <c r="AC804" s="30"/>
      <c r="AD804" s="30"/>
      <c r="AE804" s="32">
        <v>1204</v>
      </c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2">
        <v>1176</v>
      </c>
      <c r="BB804" s="30"/>
      <c r="BC804" s="30"/>
      <c r="BD804" s="30"/>
      <c r="BE804" s="30"/>
      <c r="BF804" s="30"/>
      <c r="BG804" s="30"/>
      <c r="BH804" s="30"/>
      <c r="BI804" s="30"/>
    </row>
    <row r="805" spans="22:61" ht="15" hidden="1">
      <c r="V805" s="30"/>
      <c r="W805" s="30"/>
      <c r="X805" s="30"/>
      <c r="Y805" s="30"/>
      <c r="Z805" s="30"/>
      <c r="AA805" s="30"/>
      <c r="AB805" s="30"/>
      <c r="AC805" s="30"/>
      <c r="AD805" s="30"/>
      <c r="AE805" s="32">
        <v>1205</v>
      </c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2">
        <v>1178</v>
      </c>
      <c r="BB805" s="30"/>
      <c r="BC805" s="30"/>
      <c r="BD805" s="30"/>
      <c r="BE805" s="30"/>
      <c r="BF805" s="30"/>
      <c r="BG805" s="30"/>
      <c r="BH805" s="30"/>
      <c r="BI805" s="30"/>
    </row>
    <row r="806" spans="22:61" ht="15" hidden="1">
      <c r="V806" s="30"/>
      <c r="W806" s="30"/>
      <c r="X806" s="30"/>
      <c r="Y806" s="30"/>
      <c r="Z806" s="30"/>
      <c r="AA806" s="30"/>
      <c r="AB806" s="30"/>
      <c r="AC806" s="30"/>
      <c r="AD806" s="30"/>
      <c r="AE806" s="32">
        <v>1206</v>
      </c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2">
        <v>1179</v>
      </c>
      <c r="BB806" s="30"/>
      <c r="BC806" s="30"/>
      <c r="BD806" s="30"/>
      <c r="BE806" s="30"/>
      <c r="BF806" s="30"/>
      <c r="BG806" s="30"/>
      <c r="BH806" s="30"/>
      <c r="BI806" s="30"/>
    </row>
    <row r="807" spans="22:61" ht="15" hidden="1">
      <c r="V807" s="30"/>
      <c r="W807" s="30"/>
      <c r="X807" s="30"/>
      <c r="Y807" s="30"/>
      <c r="Z807" s="30"/>
      <c r="AA807" s="30"/>
      <c r="AB807" s="30"/>
      <c r="AC807" s="30"/>
      <c r="AD807" s="30"/>
      <c r="AE807" s="32">
        <v>1207</v>
      </c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2">
        <v>1180</v>
      </c>
      <c r="BB807" s="30"/>
      <c r="BC807" s="30"/>
      <c r="BD807" s="30"/>
      <c r="BE807" s="30"/>
      <c r="BF807" s="30"/>
      <c r="BG807" s="30"/>
      <c r="BH807" s="30"/>
      <c r="BI807" s="30"/>
    </row>
    <row r="808" spans="22:61" ht="15" hidden="1">
      <c r="V808" s="30"/>
      <c r="W808" s="30"/>
      <c r="X808" s="30"/>
      <c r="Y808" s="30"/>
      <c r="Z808" s="30"/>
      <c r="AA808" s="30"/>
      <c r="AB808" s="30"/>
      <c r="AC808" s="30"/>
      <c r="AD808" s="30"/>
      <c r="AE808" s="32">
        <v>1208</v>
      </c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2">
        <v>1181</v>
      </c>
      <c r="BB808" s="30"/>
      <c r="BC808" s="30"/>
      <c r="BD808" s="30"/>
      <c r="BE808" s="30"/>
      <c r="BF808" s="30"/>
      <c r="BG808" s="30"/>
      <c r="BH808" s="30"/>
      <c r="BI808" s="30"/>
    </row>
    <row r="809" spans="22:61" ht="15" hidden="1">
      <c r="V809" s="30"/>
      <c r="W809" s="30"/>
      <c r="X809" s="30"/>
      <c r="Y809" s="30"/>
      <c r="Z809" s="30"/>
      <c r="AA809" s="30"/>
      <c r="AB809" s="30"/>
      <c r="AC809" s="30"/>
      <c r="AD809" s="30"/>
      <c r="AE809" s="32">
        <v>1209</v>
      </c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2">
        <v>1182</v>
      </c>
      <c r="BB809" s="30"/>
      <c r="BC809" s="30"/>
      <c r="BD809" s="30"/>
      <c r="BE809" s="30"/>
      <c r="BF809" s="30"/>
      <c r="BG809" s="30"/>
      <c r="BH809" s="30"/>
      <c r="BI809" s="30"/>
    </row>
    <row r="810" spans="22:61" ht="15" hidden="1">
      <c r="V810" s="30"/>
      <c r="W810" s="30"/>
      <c r="X810" s="30"/>
      <c r="Y810" s="30"/>
      <c r="Z810" s="30"/>
      <c r="AA810" s="30"/>
      <c r="AB810" s="30"/>
      <c r="AC810" s="30"/>
      <c r="AD810" s="30"/>
      <c r="AE810" s="32">
        <v>1210</v>
      </c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2">
        <v>1184</v>
      </c>
      <c r="BB810" s="30"/>
      <c r="BC810" s="30"/>
      <c r="BD810" s="30"/>
      <c r="BE810" s="30"/>
      <c r="BF810" s="30"/>
      <c r="BG810" s="30"/>
      <c r="BH810" s="30"/>
      <c r="BI810" s="30"/>
    </row>
    <row r="811" spans="22:61" ht="15" hidden="1">
      <c r="V811" s="30"/>
      <c r="W811" s="30"/>
      <c r="X811" s="30"/>
      <c r="Y811" s="30"/>
      <c r="Z811" s="30"/>
      <c r="AA811" s="30"/>
      <c r="AB811" s="30"/>
      <c r="AC811" s="30"/>
      <c r="AD811" s="30"/>
      <c r="AE811" s="32">
        <v>1211</v>
      </c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2">
        <v>1185</v>
      </c>
      <c r="BB811" s="30"/>
      <c r="BC811" s="30"/>
      <c r="BD811" s="30"/>
      <c r="BE811" s="30"/>
      <c r="BF811" s="30"/>
      <c r="BG811" s="30"/>
      <c r="BH811" s="30"/>
      <c r="BI811" s="30"/>
    </row>
    <row r="812" spans="22:61" ht="15" hidden="1">
      <c r="V812" s="30"/>
      <c r="W812" s="30"/>
      <c r="X812" s="30"/>
      <c r="Y812" s="30"/>
      <c r="Z812" s="30"/>
      <c r="AA812" s="30"/>
      <c r="AB812" s="30"/>
      <c r="AC812" s="30"/>
      <c r="AD812" s="30"/>
      <c r="AE812" s="32">
        <v>1212</v>
      </c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2">
        <v>1186</v>
      </c>
      <c r="BB812" s="30"/>
      <c r="BC812" s="30"/>
      <c r="BD812" s="30"/>
      <c r="BE812" s="30"/>
      <c r="BF812" s="30"/>
      <c r="BG812" s="30"/>
      <c r="BH812" s="30"/>
      <c r="BI812" s="30"/>
    </row>
    <row r="813" spans="22:61" ht="15" hidden="1">
      <c r="V813" s="30"/>
      <c r="W813" s="30"/>
      <c r="X813" s="30"/>
      <c r="Y813" s="30"/>
      <c r="Z813" s="30"/>
      <c r="AA813" s="30"/>
      <c r="AB813" s="30"/>
      <c r="AC813" s="30"/>
      <c r="AD813" s="30"/>
      <c r="AE813" s="32">
        <v>1213</v>
      </c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2">
        <v>1192</v>
      </c>
      <c r="BB813" s="30"/>
      <c r="BC813" s="30"/>
      <c r="BD813" s="30"/>
      <c r="BE813" s="30"/>
      <c r="BF813" s="30"/>
      <c r="BG813" s="30"/>
      <c r="BH813" s="30"/>
      <c r="BI813" s="30"/>
    </row>
    <row r="814" spans="22:61" ht="15" hidden="1">
      <c r="V814" s="30"/>
      <c r="W814" s="30"/>
      <c r="X814" s="30"/>
      <c r="Y814" s="30"/>
      <c r="Z814" s="30"/>
      <c r="AA814" s="30"/>
      <c r="AB814" s="30"/>
      <c r="AC814" s="30"/>
      <c r="AD814" s="30"/>
      <c r="AE814" s="32">
        <v>1214</v>
      </c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2">
        <v>1193</v>
      </c>
      <c r="BB814" s="30"/>
      <c r="BC814" s="30"/>
      <c r="BD814" s="30"/>
      <c r="BE814" s="30"/>
      <c r="BF814" s="30"/>
      <c r="BG814" s="30"/>
      <c r="BH814" s="30"/>
      <c r="BI814" s="30"/>
    </row>
    <row r="815" spans="22:61" ht="15" hidden="1">
      <c r="V815" s="30"/>
      <c r="W815" s="30"/>
      <c r="X815" s="30"/>
      <c r="Y815" s="30"/>
      <c r="Z815" s="30"/>
      <c r="AA815" s="30"/>
      <c r="AB815" s="30"/>
      <c r="AC815" s="30"/>
      <c r="AD815" s="30"/>
      <c r="AE815" s="32">
        <v>1215</v>
      </c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2">
        <v>1194</v>
      </c>
      <c r="BB815" s="30"/>
      <c r="BC815" s="30"/>
      <c r="BD815" s="30"/>
      <c r="BE815" s="30"/>
      <c r="BF815" s="30"/>
      <c r="BG815" s="30"/>
      <c r="BH815" s="30"/>
      <c r="BI815" s="30"/>
    </row>
    <row r="816" spans="22:61" ht="15" hidden="1">
      <c r="V816" s="30"/>
      <c r="W816" s="30"/>
      <c r="X816" s="30"/>
      <c r="Y816" s="30"/>
      <c r="Z816" s="30"/>
      <c r="AA816" s="30"/>
      <c r="AB816" s="30"/>
      <c r="AC816" s="30"/>
      <c r="AD816" s="30"/>
      <c r="AE816" s="32">
        <v>1216</v>
      </c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2">
        <v>1195</v>
      </c>
      <c r="BB816" s="30"/>
      <c r="BC816" s="30"/>
      <c r="BD816" s="30"/>
      <c r="BE816" s="30"/>
      <c r="BF816" s="30"/>
      <c r="BG816" s="30"/>
      <c r="BH816" s="30"/>
      <c r="BI816" s="30"/>
    </row>
    <row r="817" spans="22:61" ht="15" hidden="1">
      <c r="V817" s="30"/>
      <c r="W817" s="30"/>
      <c r="X817" s="30"/>
      <c r="Y817" s="30"/>
      <c r="Z817" s="30"/>
      <c r="AA817" s="30"/>
      <c r="AB817" s="30"/>
      <c r="AC817" s="30"/>
      <c r="AD817" s="30"/>
      <c r="AE817" s="32">
        <v>1217</v>
      </c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2">
        <v>1196</v>
      </c>
      <c r="BB817" s="30"/>
      <c r="BC817" s="30"/>
      <c r="BD817" s="30"/>
      <c r="BE817" s="30"/>
      <c r="BF817" s="30"/>
      <c r="BG817" s="30"/>
      <c r="BH817" s="30"/>
      <c r="BI817" s="30"/>
    </row>
    <row r="818" spans="22:61" ht="15" hidden="1">
      <c r="V818" s="30"/>
      <c r="W818" s="30"/>
      <c r="X818" s="30"/>
      <c r="Y818" s="30"/>
      <c r="Z818" s="30"/>
      <c r="AA818" s="30"/>
      <c r="AB818" s="30"/>
      <c r="AC818" s="30"/>
      <c r="AD818" s="30"/>
      <c r="AE818" s="32">
        <v>1218</v>
      </c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2">
        <v>1197</v>
      </c>
      <c r="BB818" s="30"/>
      <c r="BC818" s="30"/>
      <c r="BD818" s="30"/>
      <c r="BE818" s="30"/>
      <c r="BF818" s="30"/>
      <c r="BG818" s="30"/>
      <c r="BH818" s="30"/>
      <c r="BI818" s="30"/>
    </row>
    <row r="819" spans="22:61" ht="15" hidden="1">
      <c r="V819" s="30"/>
      <c r="W819" s="30"/>
      <c r="X819" s="30"/>
      <c r="Y819" s="30"/>
      <c r="Z819" s="30"/>
      <c r="AA819" s="30"/>
      <c r="AB819" s="30"/>
      <c r="AC819" s="30"/>
      <c r="AD819" s="30"/>
      <c r="AE819" s="32">
        <v>1219</v>
      </c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2">
        <v>1198</v>
      </c>
      <c r="BB819" s="30"/>
      <c r="BC819" s="30"/>
      <c r="BD819" s="30"/>
      <c r="BE819" s="30"/>
      <c r="BF819" s="30"/>
      <c r="BG819" s="30"/>
      <c r="BH819" s="30"/>
      <c r="BI819" s="30"/>
    </row>
    <row r="820" spans="22:61" ht="15" hidden="1">
      <c r="V820" s="30"/>
      <c r="W820" s="30"/>
      <c r="X820" s="30"/>
      <c r="Y820" s="30"/>
      <c r="Z820" s="30"/>
      <c r="AA820" s="30"/>
      <c r="AB820" s="30"/>
      <c r="AC820" s="30"/>
      <c r="AD820" s="30"/>
      <c r="AE820" s="32">
        <v>1220</v>
      </c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2">
        <v>1199</v>
      </c>
      <c r="BB820" s="30"/>
      <c r="BC820" s="30"/>
      <c r="BD820" s="30"/>
      <c r="BE820" s="30"/>
      <c r="BF820" s="30"/>
      <c r="BG820" s="30"/>
      <c r="BH820" s="30"/>
      <c r="BI820" s="30"/>
    </row>
    <row r="821" spans="22:61" ht="15" hidden="1">
      <c r="V821" s="30"/>
      <c r="W821" s="30"/>
      <c r="X821" s="30"/>
      <c r="Y821" s="30"/>
      <c r="Z821" s="30"/>
      <c r="AA821" s="30"/>
      <c r="AB821" s="30"/>
      <c r="AC821" s="30"/>
      <c r="AD821" s="30"/>
      <c r="AE821" s="32">
        <v>1222</v>
      </c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2">
        <v>1200</v>
      </c>
      <c r="BB821" s="30"/>
      <c r="BC821" s="30"/>
      <c r="BD821" s="30"/>
      <c r="BE821" s="30"/>
      <c r="BF821" s="30"/>
      <c r="BG821" s="30"/>
      <c r="BH821" s="30"/>
      <c r="BI821" s="30"/>
    </row>
    <row r="822" spans="22:61" ht="15" hidden="1">
      <c r="V822" s="30"/>
      <c r="W822" s="30"/>
      <c r="X822" s="30"/>
      <c r="Y822" s="30"/>
      <c r="Z822" s="30"/>
      <c r="AA822" s="30"/>
      <c r="AB822" s="30"/>
      <c r="AC822" s="30"/>
      <c r="AD822" s="30"/>
      <c r="AE822" s="32">
        <v>1223</v>
      </c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2">
        <v>1201</v>
      </c>
      <c r="BB822" s="30"/>
      <c r="BC822" s="30"/>
      <c r="BD822" s="30"/>
      <c r="BE822" s="30"/>
      <c r="BF822" s="30"/>
      <c r="BG822" s="30"/>
      <c r="BH822" s="30"/>
      <c r="BI822" s="30"/>
    </row>
    <row r="823" spans="22:61" ht="15" hidden="1">
      <c r="V823" s="30"/>
      <c r="W823" s="30"/>
      <c r="X823" s="30"/>
      <c r="Y823" s="30"/>
      <c r="Z823" s="30"/>
      <c r="AA823" s="30"/>
      <c r="AB823" s="30"/>
      <c r="AC823" s="30"/>
      <c r="AD823" s="30"/>
      <c r="AE823" s="32">
        <v>1224</v>
      </c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2">
        <v>1202</v>
      </c>
      <c r="BB823" s="30"/>
      <c r="BC823" s="30"/>
      <c r="BD823" s="30"/>
      <c r="BE823" s="30"/>
      <c r="BF823" s="30"/>
      <c r="BG823" s="30"/>
      <c r="BH823" s="30"/>
      <c r="BI823" s="30"/>
    </row>
    <row r="824" spans="22:61" ht="15" hidden="1">
      <c r="V824" s="30"/>
      <c r="W824" s="30"/>
      <c r="X824" s="30"/>
      <c r="Y824" s="30"/>
      <c r="Z824" s="30"/>
      <c r="AA824" s="30"/>
      <c r="AB824" s="30"/>
      <c r="AC824" s="30"/>
      <c r="AD824" s="30"/>
      <c r="AE824" s="32">
        <v>1226</v>
      </c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2">
        <v>1203</v>
      </c>
      <c r="BB824" s="30"/>
      <c r="BC824" s="30"/>
      <c r="BD824" s="30"/>
      <c r="BE824" s="30"/>
      <c r="BF824" s="30"/>
      <c r="BG824" s="30"/>
      <c r="BH824" s="30"/>
      <c r="BI824" s="30"/>
    </row>
    <row r="825" spans="22:61" ht="15" hidden="1">
      <c r="V825" s="30"/>
      <c r="W825" s="30"/>
      <c r="X825" s="30"/>
      <c r="Y825" s="30"/>
      <c r="Z825" s="30"/>
      <c r="AA825" s="30"/>
      <c r="AB825" s="30"/>
      <c r="AC825" s="30"/>
      <c r="AD825" s="30"/>
      <c r="AE825" s="32">
        <v>1227</v>
      </c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2">
        <v>1204</v>
      </c>
      <c r="BB825" s="30"/>
      <c r="BC825" s="30"/>
      <c r="BD825" s="30"/>
      <c r="BE825" s="30"/>
      <c r="BF825" s="30"/>
      <c r="BG825" s="30"/>
      <c r="BH825" s="30"/>
      <c r="BI825" s="30"/>
    </row>
    <row r="826" spans="22:61" ht="15" hidden="1">
      <c r="V826" s="30"/>
      <c r="W826" s="30"/>
      <c r="X826" s="30"/>
      <c r="Y826" s="30"/>
      <c r="Z826" s="30"/>
      <c r="AA826" s="30"/>
      <c r="AB826" s="30"/>
      <c r="AC826" s="30"/>
      <c r="AD826" s="30"/>
      <c r="AE826" s="32">
        <v>1232</v>
      </c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2">
        <v>1205</v>
      </c>
      <c r="BB826" s="30"/>
      <c r="BC826" s="30"/>
      <c r="BD826" s="30"/>
      <c r="BE826" s="30"/>
      <c r="BF826" s="30"/>
      <c r="BG826" s="30"/>
      <c r="BH826" s="30"/>
      <c r="BI826" s="30"/>
    </row>
    <row r="827" spans="22:61" ht="15" hidden="1">
      <c r="V827" s="30"/>
      <c r="W827" s="30"/>
      <c r="X827" s="30"/>
      <c r="Y827" s="30"/>
      <c r="Z827" s="30"/>
      <c r="AA827" s="30"/>
      <c r="AB827" s="30"/>
      <c r="AC827" s="30"/>
      <c r="AD827" s="30"/>
      <c r="AE827" s="32">
        <v>1233</v>
      </c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2">
        <v>1206</v>
      </c>
      <c r="BB827" s="30"/>
      <c r="BC827" s="30"/>
      <c r="BD827" s="30"/>
      <c r="BE827" s="30"/>
      <c r="BF827" s="30"/>
      <c r="BG827" s="30"/>
      <c r="BH827" s="30"/>
      <c r="BI827" s="30"/>
    </row>
    <row r="828" spans="22:61" ht="15" hidden="1">
      <c r="V828" s="30"/>
      <c r="W828" s="30"/>
      <c r="X828" s="30"/>
      <c r="Y828" s="30"/>
      <c r="Z828" s="30"/>
      <c r="AA828" s="30"/>
      <c r="AB828" s="30"/>
      <c r="AC828" s="30"/>
      <c r="AD828" s="30"/>
      <c r="AE828" s="32">
        <v>1234</v>
      </c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2">
        <v>1207</v>
      </c>
      <c r="BB828" s="30"/>
      <c r="BC828" s="30"/>
      <c r="BD828" s="30"/>
      <c r="BE828" s="30"/>
      <c r="BF828" s="30"/>
      <c r="BG828" s="30"/>
      <c r="BH828" s="30"/>
      <c r="BI828" s="30"/>
    </row>
    <row r="829" spans="22:61" ht="15" hidden="1"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2">
        <v>1208</v>
      </c>
      <c r="BB829" s="30"/>
      <c r="BC829" s="30"/>
      <c r="BD829" s="30"/>
      <c r="BE829" s="30"/>
      <c r="BF829" s="30"/>
      <c r="BG829" s="30"/>
      <c r="BH829" s="30"/>
      <c r="BI829" s="30"/>
    </row>
    <row r="830" spans="22:61" ht="15" hidden="1"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2">
        <v>1209</v>
      </c>
      <c r="BB830" s="30"/>
      <c r="BC830" s="30"/>
      <c r="BD830" s="30"/>
      <c r="BE830" s="30"/>
      <c r="BF830" s="30"/>
      <c r="BG830" s="30"/>
      <c r="BH830" s="30"/>
      <c r="BI830" s="30"/>
    </row>
    <row r="831" spans="22:61" ht="15" hidden="1"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2">
        <v>1210</v>
      </c>
      <c r="BB831" s="30"/>
      <c r="BC831" s="30"/>
      <c r="BD831" s="30"/>
      <c r="BE831" s="30"/>
      <c r="BF831" s="30"/>
      <c r="BG831" s="30"/>
      <c r="BH831" s="30"/>
      <c r="BI831" s="30"/>
    </row>
    <row r="832" spans="22:61" ht="15" hidden="1"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2">
        <v>1211</v>
      </c>
      <c r="BB832" s="30"/>
      <c r="BC832" s="30"/>
      <c r="BD832" s="30"/>
      <c r="BE832" s="30"/>
      <c r="BF832" s="30"/>
      <c r="BG832" s="30"/>
      <c r="BH832" s="30"/>
      <c r="BI832" s="30"/>
    </row>
    <row r="833" spans="22:61" ht="15" hidden="1"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2">
        <v>1212</v>
      </c>
      <c r="BB833" s="30"/>
      <c r="BC833" s="30"/>
      <c r="BD833" s="30"/>
      <c r="BE833" s="30"/>
      <c r="BF833" s="30"/>
      <c r="BG833" s="30"/>
      <c r="BH833" s="30"/>
      <c r="BI833" s="30"/>
    </row>
    <row r="834" spans="22:61" ht="15" hidden="1"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2">
        <v>1213</v>
      </c>
      <c r="BB834" s="30"/>
      <c r="BC834" s="30"/>
      <c r="BD834" s="30"/>
      <c r="BE834" s="30"/>
      <c r="BF834" s="30"/>
      <c r="BG834" s="30"/>
      <c r="BH834" s="30"/>
      <c r="BI834" s="30"/>
    </row>
    <row r="835" spans="22:61" ht="15" hidden="1"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2">
        <v>1214</v>
      </c>
      <c r="BB835" s="30"/>
      <c r="BC835" s="30"/>
      <c r="BD835" s="30"/>
      <c r="BE835" s="30"/>
      <c r="BF835" s="30"/>
      <c r="BG835" s="30"/>
      <c r="BH835" s="30"/>
      <c r="BI835" s="30"/>
    </row>
    <row r="836" spans="22:61" ht="15" hidden="1"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2">
        <v>1215</v>
      </c>
      <c r="BB836" s="30"/>
      <c r="BC836" s="30"/>
      <c r="BD836" s="30"/>
      <c r="BE836" s="30"/>
      <c r="BF836" s="30"/>
      <c r="BG836" s="30"/>
      <c r="BH836" s="30"/>
      <c r="BI836" s="30"/>
    </row>
    <row r="837" spans="22:61" ht="15" hidden="1"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2">
        <v>1216</v>
      </c>
      <c r="BB837" s="30"/>
      <c r="BC837" s="30"/>
      <c r="BD837" s="30"/>
      <c r="BE837" s="30"/>
      <c r="BF837" s="30"/>
      <c r="BG837" s="30"/>
      <c r="BH837" s="30"/>
      <c r="BI837" s="30"/>
    </row>
    <row r="838" spans="22:61" ht="15" hidden="1"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2">
        <v>1217</v>
      </c>
      <c r="BB838" s="30"/>
      <c r="BC838" s="30"/>
      <c r="BD838" s="30"/>
      <c r="BE838" s="30"/>
      <c r="BF838" s="30"/>
      <c r="BG838" s="30"/>
      <c r="BH838" s="30"/>
      <c r="BI838" s="30"/>
    </row>
    <row r="839" spans="22:61" ht="15" hidden="1"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2">
        <v>1218</v>
      </c>
      <c r="BB839" s="30"/>
      <c r="BC839" s="30"/>
      <c r="BD839" s="30"/>
      <c r="BE839" s="30"/>
      <c r="BF839" s="30"/>
      <c r="BG839" s="30"/>
      <c r="BH839" s="30"/>
      <c r="BI839" s="30"/>
    </row>
    <row r="840" spans="22:61" ht="15" hidden="1"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2">
        <v>1219</v>
      </c>
      <c r="BB840" s="30"/>
      <c r="BC840" s="30"/>
      <c r="BD840" s="30"/>
      <c r="BE840" s="30"/>
      <c r="BF840" s="30"/>
      <c r="BG840" s="30"/>
      <c r="BH840" s="30"/>
      <c r="BI840" s="30"/>
    </row>
    <row r="841" spans="22:61" ht="15" hidden="1"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2">
        <v>1220</v>
      </c>
      <c r="BB841" s="30"/>
      <c r="BC841" s="30"/>
      <c r="BD841" s="30"/>
      <c r="BE841" s="30"/>
      <c r="BF841" s="30"/>
      <c r="BG841" s="30"/>
      <c r="BH841" s="30"/>
      <c r="BI841" s="30"/>
    </row>
    <row r="842" spans="22:61" ht="15" hidden="1"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2">
        <v>1227</v>
      </c>
      <c r="BB842" s="30"/>
      <c r="BC842" s="30"/>
      <c r="BD842" s="30"/>
      <c r="BE842" s="30"/>
      <c r="BF842" s="30"/>
      <c r="BG842" s="30"/>
      <c r="BH842" s="30"/>
      <c r="BI842" s="30"/>
    </row>
    <row r="843" spans="22:61" ht="15" hidden="1"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2">
        <v>1228</v>
      </c>
      <c r="BB843" s="30"/>
      <c r="BC843" s="30"/>
      <c r="BD843" s="30"/>
      <c r="BE843" s="30"/>
      <c r="BF843" s="30"/>
      <c r="BG843" s="30"/>
      <c r="BH843" s="30"/>
      <c r="BI843" s="30"/>
    </row>
    <row r="844" spans="22:61" ht="15" hidden="1"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2">
        <v>1239</v>
      </c>
      <c r="BB844" s="30"/>
      <c r="BC844" s="30"/>
      <c r="BD844" s="30"/>
      <c r="BE844" s="30"/>
      <c r="BF844" s="30"/>
      <c r="BG844" s="30"/>
      <c r="BH844" s="30"/>
      <c r="BI844" s="30"/>
    </row>
    <row r="845" spans="22:61" ht="15" hidden="1"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2">
        <v>1240</v>
      </c>
      <c r="BB845" s="30"/>
      <c r="BC845" s="30"/>
      <c r="BD845" s="30"/>
      <c r="BE845" s="30"/>
      <c r="BF845" s="30"/>
      <c r="BG845" s="30"/>
      <c r="BH845" s="30"/>
      <c r="BI845" s="30"/>
    </row>
    <row r="846" spans="22:61" ht="15" hidden="1"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2">
        <v>1241</v>
      </c>
      <c r="BB846" s="30"/>
      <c r="BC846" s="30"/>
      <c r="BD846" s="30"/>
      <c r="BE846" s="30"/>
      <c r="BF846" s="30"/>
      <c r="BG846" s="30"/>
      <c r="BH846" s="30"/>
      <c r="BI846" s="30"/>
    </row>
    <row r="847" spans="22:61" ht="15" hidden="1"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2">
        <v>1242</v>
      </c>
      <c r="BB847" s="30"/>
      <c r="BC847" s="30"/>
      <c r="BD847" s="30"/>
      <c r="BE847" s="30"/>
      <c r="BF847" s="30"/>
      <c r="BG847" s="30"/>
      <c r="BH847" s="30"/>
      <c r="BI847" s="30"/>
    </row>
    <row r="848" spans="22:61" ht="15" hidden="1"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2">
        <v>1243</v>
      </c>
      <c r="BB848" s="30"/>
      <c r="BC848" s="30"/>
      <c r="BD848" s="30"/>
      <c r="BE848" s="30"/>
      <c r="BF848" s="30"/>
      <c r="BG848" s="30"/>
      <c r="BH848" s="30"/>
      <c r="BI848" s="30"/>
    </row>
    <row r="849" spans="22:61" ht="15" hidden="1"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2">
        <v>1244</v>
      </c>
      <c r="BB849" s="30"/>
      <c r="BC849" s="30"/>
      <c r="BD849" s="30"/>
      <c r="BE849" s="30"/>
      <c r="BF849" s="30"/>
      <c r="BG849" s="30"/>
      <c r="BH849" s="30"/>
      <c r="BI849" s="30"/>
    </row>
    <row r="850" spans="22:61" ht="15" hidden="1"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2">
        <v>1247</v>
      </c>
      <c r="BB850" s="30"/>
      <c r="BC850" s="30"/>
      <c r="BD850" s="30"/>
      <c r="BE850" s="30"/>
      <c r="BF850" s="30"/>
      <c r="BG850" s="30"/>
      <c r="BH850" s="30"/>
      <c r="BI850" s="30"/>
    </row>
    <row r="851" spans="22:61" ht="15" hidden="1"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2">
        <v>1248</v>
      </c>
      <c r="BB851" s="30"/>
      <c r="BC851" s="30"/>
      <c r="BD851" s="30"/>
      <c r="BE851" s="30"/>
      <c r="BF851" s="30"/>
      <c r="BG851" s="30"/>
      <c r="BH851" s="30"/>
      <c r="BI851" s="30"/>
    </row>
    <row r="852" spans="22:61" ht="15" hidden="1"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2">
        <v>1249</v>
      </c>
      <c r="BB852" s="30"/>
      <c r="BC852" s="30"/>
      <c r="BD852" s="30"/>
      <c r="BE852" s="30"/>
      <c r="BF852" s="30"/>
      <c r="BG852" s="30"/>
      <c r="BH852" s="30"/>
      <c r="BI852" s="30"/>
    </row>
    <row r="853" spans="22:61" ht="15" hidden="1"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2">
        <v>1256</v>
      </c>
      <c r="BB853" s="30"/>
      <c r="BC853" s="30"/>
      <c r="BD853" s="30"/>
      <c r="BE853" s="30"/>
      <c r="BF853" s="30"/>
      <c r="BG853" s="30"/>
      <c r="BH853" s="30"/>
      <c r="BI853" s="30"/>
    </row>
    <row r="854" spans="22:61" ht="15" hidden="1"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2">
        <v>1257</v>
      </c>
      <c r="BB854" s="30"/>
      <c r="BC854" s="30"/>
      <c r="BD854" s="30"/>
      <c r="BE854" s="30"/>
      <c r="BF854" s="30"/>
      <c r="BG854" s="30"/>
      <c r="BH854" s="30"/>
      <c r="BI854" s="30"/>
    </row>
    <row r="855" spans="22:61" ht="15" hidden="1"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2">
        <v>1258</v>
      </c>
      <c r="BB855" s="30"/>
      <c r="BC855" s="30"/>
      <c r="BD855" s="30"/>
      <c r="BE855" s="30"/>
      <c r="BF855" s="30"/>
      <c r="BG855" s="30"/>
      <c r="BH855" s="30"/>
      <c r="BI855" s="30"/>
    </row>
    <row r="856" spans="22:61" ht="15" hidden="1"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2">
        <v>1259</v>
      </c>
      <c r="BB856" s="30"/>
      <c r="BC856" s="30"/>
      <c r="BD856" s="30"/>
      <c r="BE856" s="30"/>
      <c r="BF856" s="30"/>
      <c r="BG856" s="30"/>
      <c r="BH856" s="30"/>
      <c r="BI856" s="30"/>
    </row>
    <row r="857" spans="22:61" ht="15" hidden="1"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2">
        <v>1260</v>
      </c>
      <c r="BB857" s="30"/>
      <c r="BC857" s="30"/>
      <c r="BD857" s="30"/>
      <c r="BE857" s="30"/>
      <c r="BF857" s="30"/>
      <c r="BG857" s="30"/>
      <c r="BH857" s="30"/>
      <c r="BI857" s="30"/>
    </row>
    <row r="858" spans="22:61" ht="15" hidden="1"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2">
        <v>1261</v>
      </c>
      <c r="BB858" s="30"/>
      <c r="BC858" s="30"/>
      <c r="BD858" s="30"/>
      <c r="BE858" s="30"/>
      <c r="BF858" s="30"/>
      <c r="BG858" s="30"/>
      <c r="BH858" s="30"/>
      <c r="BI858" s="30"/>
    </row>
    <row r="859" spans="22:61" ht="15" hidden="1"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2">
        <v>1286</v>
      </c>
      <c r="BB859" s="30"/>
      <c r="BC859" s="30"/>
      <c r="BD859" s="30"/>
      <c r="BE859" s="30"/>
      <c r="BF859" s="30"/>
      <c r="BG859" s="30"/>
      <c r="BH859" s="30"/>
      <c r="BI859" s="30"/>
    </row>
    <row r="860" spans="22:61" ht="15" hidden="1"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2">
        <v>1288</v>
      </c>
      <c r="BB860" s="30"/>
      <c r="BC860" s="30"/>
      <c r="BD860" s="30"/>
      <c r="BE860" s="30"/>
      <c r="BF860" s="30"/>
      <c r="BG860" s="30"/>
      <c r="BH860" s="30"/>
      <c r="BI860" s="30"/>
    </row>
    <row r="861" spans="22:61" ht="15" hidden="1"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2">
        <v>1289</v>
      </c>
      <c r="BB861" s="30"/>
      <c r="BC861" s="30"/>
      <c r="BD861" s="30"/>
      <c r="BE861" s="30"/>
      <c r="BF861" s="30"/>
      <c r="BG861" s="30"/>
      <c r="BH861" s="30"/>
      <c r="BI861" s="30"/>
    </row>
    <row r="862" spans="22:61" ht="15" hidden="1"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2">
        <v>1291</v>
      </c>
      <c r="BB862" s="30"/>
      <c r="BC862" s="30"/>
      <c r="BD862" s="30"/>
      <c r="BE862" s="30"/>
      <c r="BF862" s="30"/>
      <c r="BG862" s="30"/>
      <c r="BH862" s="30"/>
      <c r="BI862" s="30"/>
    </row>
    <row r="863" spans="22:61" ht="15" hidden="1"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2">
        <v>1293</v>
      </c>
      <c r="BB863" s="30"/>
      <c r="BC863" s="30"/>
      <c r="BD863" s="30"/>
      <c r="BE863" s="30"/>
      <c r="BF863" s="30"/>
      <c r="BG863" s="30"/>
      <c r="BH863" s="30"/>
      <c r="BI863" s="30"/>
    </row>
    <row r="864" spans="22:61" ht="15" hidden="1"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2">
        <v>1295</v>
      </c>
      <c r="BB864" s="30"/>
      <c r="BC864" s="30"/>
      <c r="BD864" s="30"/>
      <c r="BE864" s="30"/>
      <c r="BF864" s="30"/>
      <c r="BG864" s="30"/>
      <c r="BH864" s="30"/>
      <c r="BI864" s="30"/>
    </row>
    <row r="865" spans="22:61" ht="15" hidden="1"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2">
        <v>1298</v>
      </c>
      <c r="BB865" s="30"/>
      <c r="BC865" s="30"/>
      <c r="BD865" s="30"/>
      <c r="BE865" s="30"/>
      <c r="BF865" s="30"/>
      <c r="BG865" s="30"/>
      <c r="BH865" s="30"/>
      <c r="BI865" s="30"/>
    </row>
    <row r="866" spans="22:61" ht="15" hidden="1"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2">
        <v>1299</v>
      </c>
      <c r="BB866" s="30"/>
      <c r="BC866" s="30"/>
      <c r="BD866" s="30"/>
      <c r="BE866" s="30"/>
      <c r="BF866" s="30"/>
      <c r="BG866" s="30"/>
      <c r="BH866" s="30"/>
      <c r="BI866" s="30"/>
    </row>
    <row r="867" spans="22:61" ht="15" hidden="1"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2">
        <v>1300</v>
      </c>
      <c r="BB867" s="30"/>
      <c r="BC867" s="30"/>
      <c r="BD867" s="30"/>
      <c r="BE867" s="30"/>
      <c r="BF867" s="30"/>
      <c r="BG867" s="30"/>
      <c r="BH867" s="30"/>
      <c r="BI867" s="30"/>
    </row>
    <row r="868" spans="22:61" ht="15" hidden="1"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2">
        <v>1301</v>
      </c>
      <c r="BB868" s="30"/>
      <c r="BC868" s="30"/>
      <c r="BD868" s="30"/>
      <c r="BE868" s="30"/>
      <c r="BF868" s="30"/>
      <c r="BG868" s="30"/>
      <c r="BH868" s="30"/>
      <c r="BI868" s="30"/>
    </row>
    <row r="869" spans="22:61" ht="15" hidden="1"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</row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/>
  </sheetData>
  <sheetProtection/>
  <mergeCells count="6">
    <mergeCell ref="A1:A2"/>
    <mergeCell ref="A4:A5"/>
    <mergeCell ref="A7:A8"/>
    <mergeCell ref="B7:D8"/>
    <mergeCell ref="B10:D11"/>
    <mergeCell ref="B13:D14"/>
  </mergeCells>
  <conditionalFormatting sqref="D26">
    <cfRule type="containsText" priority="7" dxfId="10" operator="containsText" stopIfTrue="1" text="particella interna">
      <formula>NOT(ISERROR(SEARCH("particella interna",D26)))</formula>
    </cfRule>
  </conditionalFormatting>
  <conditionalFormatting sqref="B10:D11">
    <cfRule type="containsText" priority="4" dxfId="11" operator="containsText" stopIfTrue="1" text="PARTICELLA COMPRESA PARZIALMENTE">
      <formula>NOT(ISERROR(SEARCH("PARTICELLA COMPRESA PARZIALMENTE",B10)))</formula>
    </cfRule>
    <cfRule type="containsText" priority="5" dxfId="12" operator="containsText" stopIfTrue="1" text="PARTICELLA NON COMPRESA">
      <formula>NOT(ISERROR(SEARCH("PARTICELLA NON COMPRESA",B10)))</formula>
    </cfRule>
    <cfRule type="containsText" priority="6" dxfId="10" operator="containsText" stopIfTrue="1" text="PARTICELLA COMPRESA">
      <formula>NOT(ISERROR(SEARCH("PARTICELLA COMPRESA",B10)))</formula>
    </cfRule>
  </conditionalFormatting>
  <conditionalFormatting sqref="B13:D14">
    <cfRule type="containsText" priority="1" dxfId="11" operator="containsText" stopIfTrue="1" text="PARTICELLA COMPRESA PARZIALMENTE">
      <formula>NOT(ISERROR(SEARCH("PARTICELLA COMPRESA PARZIALMENTE",B13)))</formula>
    </cfRule>
    <cfRule type="containsText" priority="2" dxfId="12" operator="containsText" stopIfTrue="1" text="PARTICELLA NON COMPRESA">
      <formula>NOT(ISERROR(SEARCH("PARTICELLA NON COMPRESA",B13)))</formula>
    </cfRule>
    <cfRule type="containsText" priority="3" dxfId="10" operator="containsText" stopIfTrue="1" text="PARTICELLA COMPRESA">
      <formula>NOT(ISERROR(SEARCH("PARTICELLA COMPRESA",B13)))</formula>
    </cfRule>
  </conditionalFormatting>
  <printOptions/>
  <pageMargins left="0.7" right="0.7" top="0.75" bottom="0.75" header="0.3" footer="0.3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22"/>
  <sheetViews>
    <sheetView showGridLines="0" showRowColHeaders="0" tabSelected="1" zoomScalePageLayoutView="0" workbookViewId="0" topLeftCell="A1">
      <selection activeCell="C13" sqref="C13"/>
    </sheetView>
  </sheetViews>
  <sheetFormatPr defaultColWidth="0" defaultRowHeight="15" zeroHeight="1"/>
  <cols>
    <col min="1" max="1" width="25.140625" style="17" customWidth="1"/>
    <col min="2" max="2" width="24.8515625" style="17" customWidth="1"/>
    <col min="3" max="3" width="34.7109375" style="17" customWidth="1"/>
    <col min="4" max="4" width="55.28125" style="17" customWidth="1"/>
    <col min="5" max="5" width="27.7109375" style="17" customWidth="1"/>
    <col min="6" max="6" width="24.00390625" style="17" customWidth="1"/>
    <col min="7" max="16384" width="0" style="17" hidden="1" customWidth="1"/>
  </cols>
  <sheetData>
    <row r="1" spans="1:6" ht="36.75" customHeight="1" thickBot="1">
      <c r="A1" s="62"/>
      <c r="B1" s="63"/>
      <c r="C1" s="63"/>
      <c r="D1" s="63"/>
      <c r="E1" s="63"/>
      <c r="F1" s="62"/>
    </row>
    <row r="2" spans="1:6" ht="54.75" customHeight="1">
      <c r="A2" s="62"/>
      <c r="B2" s="18"/>
      <c r="C2" s="25"/>
      <c r="D2" s="25"/>
      <c r="E2" s="23"/>
      <c r="F2" s="62"/>
    </row>
    <row r="3" spans="1:6" ht="53.25" customHeight="1">
      <c r="A3" s="62"/>
      <c r="B3" s="19"/>
      <c r="C3" s="60" t="s">
        <v>15</v>
      </c>
      <c r="D3" s="60"/>
      <c r="E3" s="24"/>
      <c r="F3" s="62"/>
    </row>
    <row r="4" spans="1:6" ht="37.5" customHeight="1">
      <c r="A4" s="62"/>
      <c r="B4" s="19"/>
      <c r="C4" s="61" t="s">
        <v>16</v>
      </c>
      <c r="D4" s="61"/>
      <c r="E4" s="24"/>
      <c r="F4" s="62"/>
    </row>
    <row r="5" spans="1:6" ht="12">
      <c r="A5" s="62"/>
      <c r="B5" s="20"/>
      <c r="C5" s="64"/>
      <c r="D5" s="64"/>
      <c r="E5" s="65"/>
      <c r="F5" s="62"/>
    </row>
    <row r="6" spans="1:6" ht="12">
      <c r="A6" s="62"/>
      <c r="B6" s="21" t="s">
        <v>17</v>
      </c>
      <c r="C6" s="64"/>
      <c r="D6" s="64"/>
      <c r="E6" s="65"/>
      <c r="F6" s="62"/>
    </row>
    <row r="7" spans="1:6" ht="15">
      <c r="A7" s="62"/>
      <c r="B7" s="16" t="s">
        <v>8</v>
      </c>
      <c r="C7" s="64"/>
      <c r="D7" s="64"/>
      <c r="E7" s="65"/>
      <c r="F7" s="62"/>
    </row>
    <row r="8" spans="1:6" ht="15" customHeight="1">
      <c r="A8" s="62"/>
      <c r="B8" s="69"/>
      <c r="C8" s="64"/>
      <c r="D8" s="64"/>
      <c r="E8" s="65"/>
      <c r="F8" s="62"/>
    </row>
    <row r="9" spans="1:6" ht="15" customHeight="1">
      <c r="A9" s="62"/>
      <c r="B9" s="69"/>
      <c r="C9" s="64"/>
      <c r="D9" s="64"/>
      <c r="E9" s="65"/>
      <c r="F9" s="62"/>
    </row>
    <row r="10" spans="1:6" ht="15">
      <c r="A10" s="62"/>
      <c r="B10" s="16" t="s">
        <v>9</v>
      </c>
      <c r="C10" s="64"/>
      <c r="D10" s="64"/>
      <c r="E10" s="65"/>
      <c r="F10" s="62"/>
    </row>
    <row r="11" spans="1:6" ht="15" customHeight="1">
      <c r="A11" s="62"/>
      <c r="B11" s="69"/>
      <c r="C11" s="64"/>
      <c r="D11" s="64"/>
      <c r="E11" s="65"/>
      <c r="F11" s="62"/>
    </row>
    <row r="12" spans="1:6" ht="11.25" customHeight="1" thickBot="1">
      <c r="A12" s="62"/>
      <c r="B12" s="69"/>
      <c r="C12" s="68"/>
      <c r="D12" s="64"/>
      <c r="E12" s="65"/>
      <c r="F12" s="62"/>
    </row>
    <row r="13" spans="1:6" ht="18" customHeight="1" thickBot="1">
      <c r="A13" s="62"/>
      <c r="B13" s="16" t="s">
        <v>10</v>
      </c>
      <c r="C13" s="29">
        <v>1011</v>
      </c>
      <c r="D13" s="64"/>
      <c r="E13" s="65"/>
      <c r="F13" s="62"/>
    </row>
    <row r="14" spans="1:6" ht="9" customHeight="1">
      <c r="A14" s="62"/>
      <c r="B14" s="69"/>
      <c r="C14" s="26"/>
      <c r="D14" s="64"/>
      <c r="E14" s="65"/>
      <c r="F14" s="62"/>
    </row>
    <row r="15" spans="1:6" ht="10.5" customHeight="1" thickBot="1">
      <c r="A15" s="62"/>
      <c r="B15" s="69"/>
      <c r="C15" s="27"/>
      <c r="D15" s="64"/>
      <c r="E15" s="65"/>
      <c r="F15" s="62"/>
    </row>
    <row r="16" spans="1:6" ht="17.25" customHeight="1" thickBot="1">
      <c r="A16" s="62"/>
      <c r="B16" s="22" t="s">
        <v>18</v>
      </c>
      <c r="C16" s="28" t="str">
        <f>Foglio1!B13</f>
        <v>PARTICELLA COMPRESA</v>
      </c>
      <c r="D16" s="64"/>
      <c r="E16" s="65"/>
      <c r="F16" s="62"/>
    </row>
    <row r="17" spans="1:6" ht="8.25" customHeight="1">
      <c r="A17" s="62"/>
      <c r="B17" s="66"/>
      <c r="C17" s="67"/>
      <c r="D17" s="64"/>
      <c r="E17" s="65"/>
      <c r="F17" s="62"/>
    </row>
    <row r="18" spans="1:6" ht="15.75" customHeight="1">
      <c r="A18" s="62"/>
      <c r="B18" s="66"/>
      <c r="C18" s="67"/>
      <c r="D18" s="64"/>
      <c r="E18" s="65"/>
      <c r="F18" s="62"/>
    </row>
    <row r="19" spans="1:6" ht="17.25" customHeight="1">
      <c r="A19" s="62"/>
      <c r="B19" s="66"/>
      <c r="C19" s="67"/>
      <c r="D19" s="64"/>
      <c r="E19" s="65"/>
      <c r="F19" s="62"/>
    </row>
    <row r="20" spans="1:6" ht="15" customHeight="1">
      <c r="A20" s="62"/>
      <c r="B20" s="54" t="s">
        <v>19</v>
      </c>
      <c r="C20" s="55"/>
      <c r="D20" s="55"/>
      <c r="E20" s="56"/>
      <c r="F20" s="62"/>
    </row>
    <row r="21" spans="1:6" ht="15" customHeight="1" thickBot="1">
      <c r="A21" s="62"/>
      <c r="B21" s="57"/>
      <c r="C21" s="58"/>
      <c r="D21" s="58"/>
      <c r="E21" s="59"/>
      <c r="F21" s="62"/>
    </row>
    <row r="22" spans="1:6" ht="45" customHeight="1">
      <c r="A22" s="62"/>
      <c r="B22" s="62"/>
      <c r="C22" s="62"/>
      <c r="D22" s="62"/>
      <c r="E22" s="62"/>
      <c r="F22" s="62"/>
    </row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</sheetData>
  <sheetProtection password="85D6" sheet="1" objects="1" scenarios="1" selectLockedCells="1"/>
  <mergeCells count="13">
    <mergeCell ref="B8:B9"/>
    <mergeCell ref="B11:B12"/>
    <mergeCell ref="B14:B15"/>
    <mergeCell ref="B20:E21"/>
    <mergeCell ref="C3:D3"/>
    <mergeCell ref="C4:D4"/>
    <mergeCell ref="F1:F22"/>
    <mergeCell ref="A22:E22"/>
    <mergeCell ref="A1:A21"/>
    <mergeCell ref="B1:E1"/>
    <mergeCell ref="D5:E19"/>
    <mergeCell ref="B17:C19"/>
    <mergeCell ref="C5:C12"/>
  </mergeCells>
  <conditionalFormatting sqref="C16">
    <cfRule type="cellIs" priority="1" dxfId="10" operator="equal" stopIfTrue="1">
      <formula>"PARTICELLA COMPRESA PARZIALMENTE"</formula>
    </cfRule>
    <cfRule type="containsText" priority="3" dxfId="1" operator="containsText" stopIfTrue="1" text="PARTICELLA COMPRESA">
      <formula>NOT(ISERROR(SEARCH("PARTICELLA COMPRESA",C16)))</formula>
    </cfRule>
    <cfRule type="containsText" priority="4" dxfId="13" operator="containsText" stopIfTrue="1" text="PARTICELLA NON COMPRESA">
      <formula>NOT(ISERROR(SEARCH("PARTICELLA NON COMPRESA",C16)))</formula>
    </cfRule>
    <cfRule type="containsText" priority="5" dxfId="14" operator="containsText" stopIfTrue="1" text="PARTICELLA COMPRESA PARZIALMENTE">
      <formula>NOT(ISERROR(SEARCH("PARTICELLA COMPRESA PARZIALMENTE",C16)))</formula>
    </cfRule>
  </conditionalFormatting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</cp:lastModifiedBy>
  <dcterms:created xsi:type="dcterms:W3CDTF">2012-06-16T14:21:17Z</dcterms:created>
  <dcterms:modified xsi:type="dcterms:W3CDTF">2013-06-05T15:26:54Z</dcterms:modified>
  <cp:category/>
  <cp:version/>
  <cp:contentType/>
  <cp:contentStatus/>
</cp:coreProperties>
</file>